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yanecardoso\Downloads\"/>
    </mc:Choice>
  </mc:AlternateContent>
  <bookViews>
    <workbookView xWindow="0" yWindow="0" windowWidth="28800" windowHeight="12330"/>
  </bookViews>
  <sheets>
    <sheet name="PDE Geral" sheetId="1" r:id="rId1"/>
  </sheets>
  <calcPr calcId="162913"/>
</workbook>
</file>

<file path=xl/calcChain.xml><?xml version="1.0" encoding="utf-8"?>
<calcChain xmlns="http://schemas.openxmlformats.org/spreadsheetml/2006/main">
  <c r="K170" i="1" l="1"/>
  <c r="G209" i="1" s="1"/>
  <c r="J170" i="1"/>
  <c r="G208" i="1" s="1"/>
  <c r="I170" i="1"/>
  <c r="G207" i="1" s="1"/>
  <c r="H170" i="1"/>
  <c r="G206" i="1" s="1"/>
  <c r="G170" i="1"/>
  <c r="G205" i="1" s="1"/>
  <c r="F170" i="1"/>
  <c r="G204" i="1" s="1"/>
  <c r="E170" i="1"/>
  <c r="G203" i="1" s="1"/>
  <c r="D170" i="1"/>
  <c r="G202" i="1" s="1"/>
  <c r="G210" i="1" s="1"/>
  <c r="K169" i="1"/>
  <c r="F209" i="1" s="1"/>
  <c r="J169" i="1"/>
  <c r="F208" i="1" s="1"/>
  <c r="I169" i="1"/>
  <c r="F207" i="1" s="1"/>
  <c r="H169" i="1"/>
  <c r="F206" i="1" s="1"/>
  <c r="G169" i="1"/>
  <c r="F205" i="1" s="1"/>
  <c r="F169" i="1"/>
  <c r="F204" i="1" s="1"/>
  <c r="E169" i="1"/>
  <c r="F203" i="1" s="1"/>
  <c r="D169" i="1"/>
  <c r="F202" i="1" s="1"/>
  <c r="F210" i="1" s="1"/>
  <c r="K168" i="1"/>
  <c r="E209" i="1" s="1"/>
  <c r="J168" i="1"/>
  <c r="E208" i="1" s="1"/>
  <c r="I168" i="1"/>
  <c r="E207" i="1" s="1"/>
  <c r="H168" i="1"/>
  <c r="E206" i="1" s="1"/>
  <c r="G168" i="1"/>
  <c r="E205" i="1" s="1"/>
  <c r="F168" i="1"/>
  <c r="E204" i="1" s="1"/>
  <c r="E168" i="1"/>
  <c r="E203" i="1" s="1"/>
  <c r="D168" i="1"/>
  <c r="M168" i="1" s="1"/>
  <c r="K167" i="1"/>
  <c r="D209" i="1" s="1"/>
  <c r="J167" i="1"/>
  <c r="D208" i="1" s="1"/>
  <c r="I167" i="1"/>
  <c r="D207" i="1" s="1"/>
  <c r="H167" i="1"/>
  <c r="D206" i="1" s="1"/>
  <c r="G167" i="1"/>
  <c r="D205" i="1" s="1"/>
  <c r="F167" i="1"/>
  <c r="D204" i="1" s="1"/>
  <c r="E167" i="1"/>
  <c r="D203" i="1" s="1"/>
  <c r="D167" i="1"/>
  <c r="D202" i="1" s="1"/>
  <c r="D210" i="1" s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167" i="1" l="1"/>
  <c r="E202" i="1"/>
  <c r="E210" i="1" s="1"/>
  <c r="M169" i="1"/>
  <c r="M170" i="1"/>
</calcChain>
</file>

<file path=xl/sharedStrings.xml><?xml version="1.0" encoding="utf-8"?>
<sst xmlns="http://schemas.openxmlformats.org/spreadsheetml/2006/main" count="251" uniqueCount="77">
  <si>
    <t>PROFESSORES DA REDE ESTADUAL INGRESSOS NO PDE  (2007 -  2016)</t>
  </si>
  <si>
    <t>ÁREA / DISCIPLINA</t>
  </si>
  <si>
    <t>SITUAÇÃO</t>
  </si>
  <si>
    <t>Turma 2007 Concluinte 2008</t>
  </si>
  <si>
    <t>Turma 2008 Concluinte 2009</t>
  </si>
  <si>
    <t>Turma 2009 Concluinte 2010</t>
  </si>
  <si>
    <t>Turma 2010 Concluinte 2011</t>
  </si>
  <si>
    <t>Turma 2012 Concluinte 2014</t>
  </si>
  <si>
    <t>Turma 2013 Concluinte 2015</t>
  </si>
  <si>
    <t>Turma 2014 Concluinte 2016</t>
  </si>
  <si>
    <t>Turma 2016 Concluinte 2018</t>
  </si>
  <si>
    <t>TOTAL</t>
  </si>
  <si>
    <t>Arte</t>
  </si>
  <si>
    <t>Professores ingressos no PDE</t>
  </si>
  <si>
    <t>*Aproveitamento Titulação</t>
  </si>
  <si>
    <t>Não Concluintes</t>
  </si>
  <si>
    <t xml:space="preserve">**Afastamento - Função Pública </t>
  </si>
  <si>
    <t>***Afastamento - Pleito</t>
  </si>
  <si>
    <t>Desistentes</t>
  </si>
  <si>
    <t>Licença Maternidade</t>
  </si>
  <si>
    <t>Licença Saúde</t>
  </si>
  <si>
    <t>Óbitos</t>
  </si>
  <si>
    <t>Certificados</t>
  </si>
  <si>
    <t>Biologia</t>
  </si>
  <si>
    <t>Ciência</t>
  </si>
  <si>
    <t>****Disc. Técnicas</t>
  </si>
  <si>
    <t>Ed. Profissional e Formação de docentes</t>
  </si>
  <si>
    <t>Educ. Especial</t>
  </si>
  <si>
    <t>Educ. Física</t>
  </si>
  <si>
    <t>Filosofia</t>
  </si>
  <si>
    <t>Física</t>
  </si>
  <si>
    <t>Geografia</t>
  </si>
  <si>
    <t>Gestão Escolar</t>
  </si>
  <si>
    <t>História</t>
  </si>
  <si>
    <t>Líng. Estrang. Moderna</t>
  </si>
  <si>
    <t>Líng. Portuguesa</t>
  </si>
  <si>
    <t>Matemática</t>
  </si>
  <si>
    <t>Pedagogia</t>
  </si>
  <si>
    <t>Química</t>
  </si>
  <si>
    <t>Sociologia</t>
  </si>
  <si>
    <t>TOTAIS</t>
  </si>
  <si>
    <t>Professores ingressos no PDE  (Editais*****)</t>
  </si>
  <si>
    <r>
      <rPr>
        <b/>
        <sz val="10"/>
        <rFont val="Arial"/>
      </rPr>
      <t>Obs.:</t>
    </r>
    <r>
      <rPr>
        <sz val="10"/>
        <color rgb="FF000000"/>
        <rFont val="Arial"/>
      </rPr>
      <t xml:space="preserve">  As diferenças existentes entre professores ingressos e concluintes do programa, referem-se ao número de professores PDE titulados, falecidos, desistentes e afastados com vagas resguardadas, ou seja, afastamentos com licenças saúde, maternidade, pleito e/ou função pública.</t>
    </r>
  </si>
  <si>
    <r>
      <t xml:space="preserve">* </t>
    </r>
    <r>
      <rPr>
        <b/>
        <sz val="10"/>
        <rFont val="Arial"/>
      </rPr>
      <t xml:space="preserve">Aproveitamento Titulação - </t>
    </r>
    <r>
      <rPr>
        <sz val="10"/>
        <color rgb="FF000000"/>
        <rFont val="Arial"/>
      </rPr>
      <t>a titulação dos cursos de mestrado e/ou doutorado será aproveitada para a obtenção da certificação do PDE, nos termos da Lei Complementar n.º 103/04, Art. 11, Inciso IV e Lei Complementar 130/10, Art. 8º, §1º.</t>
    </r>
  </si>
  <si>
    <r>
      <t xml:space="preserve">** </t>
    </r>
    <r>
      <rPr>
        <b/>
        <sz val="10"/>
        <rFont val="Arial"/>
      </rPr>
      <t xml:space="preserve">Afastamento para exercer Função Pública Municipal, </t>
    </r>
    <r>
      <rPr>
        <sz val="10"/>
        <color rgb="FF000000"/>
        <rFont val="Arial"/>
      </rPr>
      <t xml:space="preserve">conforme Estatuto do Servidor Funcionários Civis do Paraná - Art. 249 da Lei 6174/70. </t>
    </r>
  </si>
  <si>
    <r>
      <t xml:space="preserve">*** </t>
    </r>
    <r>
      <rPr>
        <b/>
        <sz val="10"/>
        <rFont val="Arial"/>
      </rPr>
      <t xml:space="preserve">Afastamento para mandato eletivo (Pleito) Municipal, Estadual ou Federal </t>
    </r>
    <r>
      <rPr>
        <sz val="10"/>
        <color rgb="FF000000"/>
        <rFont val="Arial"/>
      </rPr>
      <t xml:space="preserve"> conforme Estatuto do Servidor Funcionários Civis do Paraná - Art.128 da Lei 6174/70.</t>
    </r>
  </si>
  <si>
    <t>**** A nomenclatura “Disciplinas Técnicas” foi utilizada no período entre 2007 a 2010, conforme edital nº 41/2010 - DG/SEED.  A partir de 2012 passou a ser utilizada a nomenclatura “Educação Profissional e Formação de Docentes”, conforme Edital nº 132/12 – GS/SEED.</t>
  </si>
  <si>
    <t>***** EDITAIS - Vagas para o PDE</t>
  </si>
  <si>
    <t>Turma 2007 - EDITAL Nº 262/2006 – DG/SEED.   Disponível em:</t>
  </si>
  <si>
    <t>www.educacao.pr.gov.br/arquivos/File/editais/edital2622006dgseed.pdf</t>
  </si>
  <si>
    <t>Turma 2008 - EDITAL Nº 008/2008 – DG/SEED.   Disponível em:</t>
  </si>
  <si>
    <t>www.educacao.pr.gov.br/arquivos/File/editais/edital0082008dgseed.pdf</t>
  </si>
  <si>
    <t xml:space="preserve">Turma 2009 - EDITAL N.º 130/2009 – DG/SEED.   Disponível em: </t>
  </si>
  <si>
    <t>www.educacao.pr.gov.br/arquivos/File/editais/edital1302009dgseed.pdf</t>
  </si>
  <si>
    <t>Turma 2010 - EDITAL Nº 41/2010 – DG/SEED.   Disponível em:</t>
  </si>
  <si>
    <t>www.educacao.pr.gov.br/arquivos/File/editais/edital412010dgseed.pdf</t>
  </si>
  <si>
    <t>Turma 2012 - EDITAL Nº 66/2011 – DG/SEED.   Disponível em:</t>
  </si>
  <si>
    <t>http://www.educacao.pr.gov.br/arquivos/File/editais/edital662011dg.pdf</t>
  </si>
  <si>
    <t>Turma 2013 - EDITAL Nº 132/2012 – GS/SEED.   Disponível em:</t>
  </si>
  <si>
    <t>http://www.educacao.pr.gov.br/arquivos/File/editais/edital1322012gs.pdf</t>
  </si>
  <si>
    <t xml:space="preserve">Turma 2014 - EDITAL Nº 176/2013 – GS/SEED.   Disponível em: </t>
  </si>
  <si>
    <t>http://www.educacao.pr.gov.br/arquivos/File/editais/edital1762013gsseed.pdf</t>
  </si>
  <si>
    <t xml:space="preserve">Turma 2016 - EDITAL Nº 50/2015 – GS/SEED.   Disponível em: </t>
  </si>
  <si>
    <t>http://www.educacao.pr.gov.br/arquivos/File/pde/edital502015gsseed.pdf</t>
  </si>
  <si>
    <t>RESUMO</t>
  </si>
  <si>
    <t>Professores da Rede Estadual Ingressos no PDE</t>
  </si>
  <si>
    <t>TURMA PDE</t>
  </si>
  <si>
    <t>Professores Ingressos</t>
  </si>
  <si>
    <t>Aproveitamento Titulação</t>
  </si>
  <si>
    <t>Concluintes (certificados)</t>
  </si>
  <si>
    <t>Total</t>
  </si>
  <si>
    <t>GRÁFICO</t>
  </si>
  <si>
    <t>FONTE:</t>
  </si>
  <si>
    <t>SACIR - Sistema de Acompanhamento Integrado em Rede,  2017</t>
  </si>
  <si>
    <t>SICAPE - Sistema de Capacitação dos Profissionais da Educação,  2017</t>
  </si>
  <si>
    <t>Coordenação de Articulação Acadêmica - SEED / SUED / DPTE / CAA / PDE, 2017</t>
  </si>
  <si>
    <t>Elaborado por HASPER; PEDRO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</si>
</sst>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b/>
      <sz val="15"/>
      <color rgb="FF000000"/>
      <name val="Arial"/>
    </font>
    <font>
      <b/>
      <sz val="11"/>
      <color rgb="FF000000"/>
      <name val="Arial"/>
    </font>
    <font>
      <sz val="10"/>
      <name val="Arial"/>
    </font>
    <font>
      <b/>
      <sz val="12"/>
      <color rgb="FF000000"/>
      <name val="Arial"/>
    </font>
    <font>
      <sz val="11"/>
      <color rgb="FF000000"/>
      <name val="Arial"/>
    </font>
    <font>
      <sz val="12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u/>
      <sz val="10"/>
      <color rgb="FF1155CC"/>
      <name val="Arial"/>
    </font>
    <font>
      <sz val="10"/>
      <name val="Arial"/>
    </font>
    <font>
      <b/>
      <sz val="13"/>
      <color rgb="FF000000"/>
      <name val="Arial"/>
    </font>
    <font>
      <b/>
      <sz val="9"/>
      <color rgb="FF000000"/>
      <name val="Arial"/>
    </font>
    <font>
      <sz val="10"/>
      <name val="Arial"/>
    </font>
    <font>
      <sz val="10"/>
      <color rgb="FF000033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EFF0C6"/>
        <bgColor rgb="FFEFF0C6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/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7" fillId="3" borderId="11" xfId="0" applyFont="1" applyFill="1" applyBorder="1" applyAlignment="1"/>
    <xf numFmtId="0" fontId="7" fillId="3" borderId="0" xfId="0" applyFont="1" applyFill="1" applyAlignment="1"/>
    <xf numFmtId="0" fontId="7" fillId="3" borderId="12" xfId="0" applyFont="1" applyFill="1" applyBorder="1" applyAlignment="1"/>
    <xf numFmtId="0" fontId="9" fillId="3" borderId="0" xfId="0" applyFont="1" applyFill="1" applyAlignment="1"/>
    <xf numFmtId="0" fontId="9" fillId="3" borderId="12" xfId="0" applyFont="1" applyFill="1" applyBorder="1" applyAlignment="1"/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/>
    <xf numFmtId="0" fontId="0" fillId="0" borderId="15" xfId="0" applyFont="1" applyBorder="1" applyAlignment="1">
      <alignment horizontal="right"/>
    </xf>
    <xf numFmtId="0" fontId="11" fillId="0" borderId="0" xfId="0" applyFont="1"/>
    <xf numFmtId="0" fontId="11" fillId="0" borderId="0" xfId="0" applyFont="1" applyAlignment="1"/>
    <xf numFmtId="0" fontId="11" fillId="0" borderId="14" xfId="0" applyFont="1" applyBorder="1" applyAlignment="1"/>
    <xf numFmtId="0" fontId="11" fillId="0" borderId="14" xfId="0" applyFont="1" applyBorder="1" applyAlignment="1"/>
    <xf numFmtId="0" fontId="13" fillId="5" borderId="8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3" fontId="0" fillId="0" borderId="15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3" fontId="0" fillId="3" borderId="4" xfId="0" applyNumberFormat="1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3" fontId="8" fillId="5" borderId="15" xfId="0" applyNumberFormat="1" applyFont="1" applyFill="1" applyBorder="1" applyAlignment="1">
      <alignment horizontal="center" wrapText="1"/>
    </xf>
    <xf numFmtId="0" fontId="0" fillId="3" borderId="0" xfId="0" applyFont="1" applyFill="1" applyAlignment="1">
      <alignment horizontal="left"/>
    </xf>
    <xf numFmtId="0" fontId="10" fillId="3" borderId="0" xfId="0" applyFont="1" applyFill="1" applyAlignment="1"/>
    <xf numFmtId="0" fontId="0" fillId="0" borderId="0" xfId="0" applyFont="1" applyAlignment="1"/>
    <xf numFmtId="0" fontId="9" fillId="3" borderId="11" xfId="0" applyFont="1" applyFill="1" applyBorder="1" applyAlignment="1"/>
    <xf numFmtId="0" fontId="7" fillId="3" borderId="2" xfId="0" applyFont="1" applyFill="1" applyBorder="1" applyAlignment="1"/>
    <xf numFmtId="0" fontId="3" fillId="0" borderId="10" xfId="0" applyFont="1" applyBorder="1"/>
    <xf numFmtId="0" fontId="3" fillId="0" borderId="3" xfId="0" applyFont="1" applyBorder="1"/>
    <xf numFmtId="0" fontId="7" fillId="0" borderId="5" xfId="0" applyFont="1" applyBorder="1" applyAlignment="1">
      <alignment vertical="center" wrapText="1"/>
    </xf>
    <xf numFmtId="0" fontId="3" fillId="0" borderId="9" xfId="0" applyFont="1" applyBorder="1"/>
    <xf numFmtId="0" fontId="3" fillId="0" borderId="6" xfId="0" applyFont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2" borderId="5" xfId="0" applyFont="1" applyFill="1" applyBorder="1" applyAlignment="1">
      <alignment horizontal="left" vertical="center" wrapText="1"/>
    </xf>
    <xf numFmtId="0" fontId="14" fillId="0" borderId="0" xfId="0" applyFont="1" applyAlignment="1"/>
    <xf numFmtId="0" fontId="15" fillId="3" borderId="0" xfId="0" applyFont="1" applyFill="1" applyAlignment="1"/>
    <xf numFmtId="0" fontId="0" fillId="0" borderId="0" xfId="0" applyFont="1" applyAlignment="1">
      <alignment horizontal="left"/>
    </xf>
    <xf numFmtId="0" fontId="12" fillId="0" borderId="14" xfId="0" applyFont="1" applyBorder="1" applyAlignment="1">
      <alignment horizontal="center"/>
    </xf>
    <xf numFmtId="0" fontId="3" fillId="0" borderId="14" xfId="0" applyFont="1" applyBorder="1"/>
    <xf numFmtId="0" fontId="4" fillId="0" borderId="0" xfId="0" applyFont="1" applyAlignment="1">
      <alignment horizontal="center"/>
    </xf>
    <xf numFmtId="0" fontId="0" fillId="3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'PDE Geral'!$D$201</c:f>
              <c:strCache>
                <c:ptCount val="1"/>
                <c:pt idx="0">
                  <c:v>Professores Ingressos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val>
            <c:numRef>
              <c:f>'PDE Geral'!$D$202:$D$209</c:f>
              <c:numCache>
                <c:formatCode>#,##0</c:formatCode>
                <c:ptCount val="8"/>
                <c:pt idx="0">
                  <c:v>1200</c:v>
                </c:pt>
                <c:pt idx="1">
                  <c:v>1200</c:v>
                </c:pt>
                <c:pt idx="2">
                  <c:v>2401</c:v>
                </c:pt>
                <c:pt idx="3">
                  <c:v>2400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1FB-49B0-BB2C-43073B099FF4}"/>
            </c:ext>
          </c:extLst>
        </c:ser>
        <c:ser>
          <c:idx val="1"/>
          <c:order val="1"/>
          <c:tx>
            <c:strRef>
              <c:f>'PDE Geral'!$E$201</c:f>
              <c:strCache>
                <c:ptCount val="1"/>
                <c:pt idx="0">
                  <c:v>Aproveitamento Titulação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val>
            <c:numRef>
              <c:f>'PDE Geral'!$E$202:$E$209</c:f>
              <c:numCache>
                <c:formatCode>#,##0</c:formatCode>
                <c:ptCount val="8"/>
                <c:pt idx="0">
                  <c:v>101</c:v>
                </c:pt>
                <c:pt idx="1">
                  <c:v>66</c:v>
                </c:pt>
                <c:pt idx="2">
                  <c:v>74</c:v>
                </c:pt>
                <c:pt idx="3">
                  <c:v>31</c:v>
                </c:pt>
                <c:pt idx="4">
                  <c:v>149</c:v>
                </c:pt>
                <c:pt idx="5">
                  <c:v>88</c:v>
                </c:pt>
                <c:pt idx="6">
                  <c:v>77</c:v>
                </c:pt>
                <c:pt idx="7">
                  <c:v>124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1FB-49B0-BB2C-43073B099FF4}"/>
            </c:ext>
          </c:extLst>
        </c:ser>
        <c:ser>
          <c:idx val="2"/>
          <c:order val="2"/>
          <c:tx>
            <c:strRef>
              <c:f>'PDE Geral'!$F$201</c:f>
              <c:strCache>
                <c:ptCount val="1"/>
                <c:pt idx="0">
                  <c:v>Não Concluintes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val>
            <c:numRef>
              <c:f>'PDE Geral'!$F$202:$F$209</c:f>
              <c:numCache>
                <c:formatCode>General</c:formatCode>
                <c:ptCount val="8"/>
                <c:pt idx="0">
                  <c:v>65</c:v>
                </c:pt>
                <c:pt idx="1">
                  <c:v>22</c:v>
                </c:pt>
                <c:pt idx="2">
                  <c:v>22</c:v>
                </c:pt>
                <c:pt idx="3">
                  <c:v>59</c:v>
                </c:pt>
                <c:pt idx="4">
                  <c:v>104</c:v>
                </c:pt>
                <c:pt idx="5">
                  <c:v>70</c:v>
                </c:pt>
                <c:pt idx="6">
                  <c:v>62</c:v>
                </c:pt>
                <c:pt idx="7">
                  <c:v>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D1FB-49B0-BB2C-43073B099FF4}"/>
            </c:ext>
          </c:extLst>
        </c:ser>
        <c:ser>
          <c:idx val="3"/>
          <c:order val="3"/>
          <c:tx>
            <c:strRef>
              <c:f>'PDE Geral'!$G$201</c:f>
              <c:strCache>
                <c:ptCount val="1"/>
                <c:pt idx="0">
                  <c:v>Concluintes (certificados)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val>
            <c:numRef>
              <c:f>'PDE Geral'!$G$202:$G$209</c:f>
              <c:numCache>
                <c:formatCode>#,##0</c:formatCode>
                <c:ptCount val="8"/>
                <c:pt idx="0">
                  <c:v>1135</c:v>
                </c:pt>
                <c:pt idx="1">
                  <c:v>1252</c:v>
                </c:pt>
                <c:pt idx="2">
                  <c:v>2402</c:v>
                </c:pt>
                <c:pt idx="3">
                  <c:v>2345</c:v>
                </c:pt>
                <c:pt idx="4">
                  <c:v>1769</c:v>
                </c:pt>
                <c:pt idx="5">
                  <c:v>1941</c:v>
                </c:pt>
                <c:pt idx="6">
                  <c:v>1956</c:v>
                </c:pt>
                <c:pt idx="7">
                  <c:v>1824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D1FB-49B0-BB2C-43073B099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260870"/>
        <c:axId val="360827987"/>
      </c:barChart>
      <c:catAx>
        <c:axId val="1961260870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pt-BR"/>
          </a:p>
        </c:txPr>
        <c:crossAx val="360827987"/>
        <c:crosses val="autoZero"/>
        <c:auto val="1"/>
        <c:lblAlgn val="ctr"/>
        <c:lblOffset val="100"/>
        <c:noMultiLvlLbl val="1"/>
      </c:catAx>
      <c:valAx>
        <c:axId val="3608279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#,##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200" b="0"/>
            </a:pPr>
            <a:endParaRPr lang="pt-BR"/>
          </a:p>
        </c:txPr>
        <c:crossAx val="196126087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213</xdr:row>
      <xdr:rowOff>114300</xdr:rowOff>
    </xdr:from>
    <xdr:ext cx="5905500" cy="3619500"/>
    <xdr:graphicFrame macro="">
      <xdr:nvGraphicFramePr>
        <xdr:cNvPr id="2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ucacao.pr.gov.br/arquivos/File/pde/edital502015gsseed.pdf" TargetMode="External"/><Relationship Id="rId3" Type="http://schemas.openxmlformats.org/officeDocument/2006/relationships/hyperlink" Target="http://www.educacao.pr.gov.br/arquivos/File/editais/edital1302009dgseed.pdf" TargetMode="External"/><Relationship Id="rId7" Type="http://schemas.openxmlformats.org/officeDocument/2006/relationships/hyperlink" Target="http://www.educacao.pr.gov.br/arquivos/File/editais/edital1762013gsseed.pdf" TargetMode="External"/><Relationship Id="rId2" Type="http://schemas.openxmlformats.org/officeDocument/2006/relationships/hyperlink" Target="http://www.educacao.pr.gov.br/arquivos/File/editais/edital0082008dgseed.pdf" TargetMode="External"/><Relationship Id="rId1" Type="http://schemas.openxmlformats.org/officeDocument/2006/relationships/hyperlink" Target="http://www.educacao.pr.gov.br/arquivos/File/editais/edital2622006dgseed.pdf" TargetMode="External"/><Relationship Id="rId6" Type="http://schemas.openxmlformats.org/officeDocument/2006/relationships/hyperlink" Target="http://www.educacao.pr.gov.br/arquivos/File/editais/edital1322012gs.pdf" TargetMode="External"/><Relationship Id="rId5" Type="http://schemas.openxmlformats.org/officeDocument/2006/relationships/hyperlink" Target="http://www.educacao.pr.gov.br/arquivos/File/editais/edital662011dg.pdf" TargetMode="External"/><Relationship Id="rId4" Type="http://schemas.openxmlformats.org/officeDocument/2006/relationships/hyperlink" Target="http://www.educacao.pr.gov.br/arquivos/File/editais/edital412010dgseed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246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4.42578125" defaultRowHeight="15" customHeight="1" x14ac:dyDescent="0.2"/>
  <cols>
    <col min="1" max="1" width="21.7109375" customWidth="1"/>
    <col min="2" max="2" width="13.28515625" customWidth="1"/>
    <col min="3" max="3" width="32.42578125" customWidth="1"/>
    <col min="4" max="11" width="14.140625" customWidth="1"/>
    <col min="12" max="12" width="1.42578125" customWidth="1"/>
    <col min="13" max="13" width="7.7109375" customWidth="1"/>
  </cols>
  <sheetData>
    <row r="1" spans="1:13" ht="19.5" customHeight="1" x14ac:dyDescent="0.2">
      <c r="A1" s="91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3" ht="42.75" customHeight="1" x14ac:dyDescent="0.2">
      <c r="A3" s="5" t="s">
        <v>1</v>
      </c>
      <c r="B3" s="92" t="s">
        <v>2</v>
      </c>
      <c r="C3" s="67"/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6" t="s">
        <v>10</v>
      </c>
      <c r="L3" s="7"/>
      <c r="M3" s="6" t="s">
        <v>11</v>
      </c>
    </row>
    <row r="4" spans="1:13" x14ac:dyDescent="0.2">
      <c r="A4" s="90" t="s">
        <v>12</v>
      </c>
      <c r="B4" s="88" t="s">
        <v>13</v>
      </c>
      <c r="C4" s="70"/>
      <c r="D4" s="8">
        <v>2</v>
      </c>
      <c r="E4" s="8">
        <v>66</v>
      </c>
      <c r="F4" s="8">
        <v>50</v>
      </c>
      <c r="G4" s="8">
        <v>50</v>
      </c>
      <c r="H4" s="8">
        <v>59</v>
      </c>
      <c r="I4" s="8">
        <v>59</v>
      </c>
      <c r="J4" s="8">
        <v>70</v>
      </c>
      <c r="K4" s="8">
        <v>72</v>
      </c>
      <c r="L4" s="7"/>
      <c r="M4" s="9">
        <f t="shared" ref="M4:M165" si="0">SUM(D4:K4)</f>
        <v>428</v>
      </c>
    </row>
    <row r="5" spans="1:13" x14ac:dyDescent="0.2">
      <c r="A5" s="76"/>
      <c r="B5" s="88" t="s">
        <v>14</v>
      </c>
      <c r="C5" s="70"/>
      <c r="D5" s="8">
        <v>0</v>
      </c>
      <c r="E5" s="8">
        <v>2</v>
      </c>
      <c r="F5" s="8">
        <v>2</v>
      </c>
      <c r="G5" s="8">
        <v>1</v>
      </c>
      <c r="H5" s="8">
        <v>0</v>
      </c>
      <c r="I5" s="8">
        <v>3</v>
      </c>
      <c r="J5" s="8">
        <v>1</v>
      </c>
      <c r="K5" s="8">
        <v>3</v>
      </c>
      <c r="L5" s="7"/>
      <c r="M5" s="9">
        <f t="shared" si="0"/>
        <v>12</v>
      </c>
    </row>
    <row r="6" spans="1:13" x14ac:dyDescent="0.2">
      <c r="A6" s="76"/>
      <c r="B6" s="87" t="s">
        <v>15</v>
      </c>
      <c r="C6" s="10" t="s">
        <v>16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7"/>
      <c r="M6" s="9">
        <f t="shared" si="0"/>
        <v>0</v>
      </c>
    </row>
    <row r="7" spans="1:13" x14ac:dyDescent="0.2">
      <c r="A7" s="76"/>
      <c r="B7" s="76"/>
      <c r="C7" s="11" t="s">
        <v>17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7"/>
      <c r="M7" s="9">
        <f t="shared" si="0"/>
        <v>0</v>
      </c>
    </row>
    <row r="8" spans="1:13" x14ac:dyDescent="0.2">
      <c r="A8" s="76"/>
      <c r="B8" s="76"/>
      <c r="C8" s="10" t="s">
        <v>18</v>
      </c>
      <c r="D8" s="8">
        <v>0</v>
      </c>
      <c r="E8" s="8">
        <v>2</v>
      </c>
      <c r="F8" s="8">
        <v>0</v>
      </c>
      <c r="G8" s="8">
        <v>0</v>
      </c>
      <c r="H8" s="8">
        <v>0</v>
      </c>
      <c r="I8" s="8">
        <v>1</v>
      </c>
      <c r="J8" s="8">
        <v>0</v>
      </c>
      <c r="K8" s="8">
        <v>0</v>
      </c>
      <c r="L8" s="7"/>
      <c r="M8" s="9">
        <f t="shared" si="0"/>
        <v>3</v>
      </c>
    </row>
    <row r="9" spans="1:13" x14ac:dyDescent="0.2">
      <c r="A9" s="76"/>
      <c r="B9" s="76"/>
      <c r="C9" s="10" t="s">
        <v>19</v>
      </c>
      <c r="D9" s="8">
        <v>0</v>
      </c>
      <c r="E9" s="8">
        <v>0</v>
      </c>
      <c r="F9" s="8">
        <v>0</v>
      </c>
      <c r="G9" s="8">
        <v>1</v>
      </c>
      <c r="H9" s="8">
        <v>0</v>
      </c>
      <c r="I9" s="8">
        <v>0</v>
      </c>
      <c r="J9" s="8">
        <v>1</v>
      </c>
      <c r="K9" s="8">
        <v>0</v>
      </c>
      <c r="L9" s="7"/>
      <c r="M9" s="9">
        <f t="shared" si="0"/>
        <v>2</v>
      </c>
    </row>
    <row r="10" spans="1:13" x14ac:dyDescent="0.2">
      <c r="A10" s="76"/>
      <c r="B10" s="76"/>
      <c r="C10" s="10" t="s">
        <v>20</v>
      </c>
      <c r="D10" s="8">
        <v>0</v>
      </c>
      <c r="E10" s="8">
        <v>1</v>
      </c>
      <c r="F10" s="8">
        <v>0</v>
      </c>
      <c r="G10" s="8">
        <v>0</v>
      </c>
      <c r="H10" s="8">
        <v>0</v>
      </c>
      <c r="I10" s="8">
        <v>3</v>
      </c>
      <c r="J10" s="8">
        <v>0</v>
      </c>
      <c r="K10" s="8">
        <v>1</v>
      </c>
      <c r="L10" s="7"/>
      <c r="M10" s="9">
        <f t="shared" si="0"/>
        <v>5</v>
      </c>
    </row>
    <row r="11" spans="1:13" x14ac:dyDescent="0.2">
      <c r="A11" s="76"/>
      <c r="B11" s="77"/>
      <c r="C11" s="10" t="s">
        <v>21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7"/>
      <c r="M11" s="9">
        <f t="shared" si="0"/>
        <v>0</v>
      </c>
    </row>
    <row r="12" spans="1:13" ht="14.25" x14ac:dyDescent="0.2">
      <c r="A12" s="77"/>
      <c r="B12" s="89" t="s">
        <v>22</v>
      </c>
      <c r="C12" s="70"/>
      <c r="D12" s="12">
        <v>2</v>
      </c>
      <c r="E12" s="12">
        <v>65</v>
      </c>
      <c r="F12" s="12">
        <v>50</v>
      </c>
      <c r="G12" s="12">
        <v>51</v>
      </c>
      <c r="H12" s="12">
        <v>60</v>
      </c>
      <c r="I12" s="12">
        <v>56</v>
      </c>
      <c r="J12" s="12">
        <v>69</v>
      </c>
      <c r="K12" s="12">
        <v>70</v>
      </c>
      <c r="L12" s="13"/>
      <c r="M12" s="14">
        <f t="shared" si="0"/>
        <v>423</v>
      </c>
    </row>
    <row r="13" spans="1:13" ht="12.75" customHeight="1" x14ac:dyDescent="0.2">
      <c r="A13" s="90" t="s">
        <v>23</v>
      </c>
      <c r="B13" s="88" t="s">
        <v>13</v>
      </c>
      <c r="C13" s="70"/>
      <c r="D13" s="8">
        <v>34</v>
      </c>
      <c r="E13" s="8">
        <v>39</v>
      </c>
      <c r="F13" s="8">
        <v>59</v>
      </c>
      <c r="G13" s="8">
        <v>60</v>
      </c>
      <c r="H13" s="8">
        <v>57</v>
      </c>
      <c r="I13" s="8">
        <v>57</v>
      </c>
      <c r="J13" s="8">
        <v>50</v>
      </c>
      <c r="K13" s="8">
        <v>48</v>
      </c>
      <c r="L13" s="7"/>
      <c r="M13" s="9">
        <f t="shared" si="0"/>
        <v>404</v>
      </c>
    </row>
    <row r="14" spans="1:13" ht="12.75" customHeight="1" x14ac:dyDescent="0.2">
      <c r="A14" s="76"/>
      <c r="B14" s="88" t="s">
        <v>14</v>
      </c>
      <c r="C14" s="70"/>
      <c r="D14" s="8">
        <v>2</v>
      </c>
      <c r="E14" s="8">
        <v>1</v>
      </c>
      <c r="F14" s="8">
        <v>5</v>
      </c>
      <c r="G14" s="8">
        <v>1</v>
      </c>
      <c r="H14" s="8">
        <v>4</v>
      </c>
      <c r="I14" s="8">
        <v>4</v>
      </c>
      <c r="J14" s="8">
        <v>4</v>
      </c>
      <c r="K14" s="8">
        <v>1</v>
      </c>
      <c r="L14" s="7"/>
      <c r="M14" s="9">
        <f t="shared" si="0"/>
        <v>22</v>
      </c>
    </row>
    <row r="15" spans="1:13" ht="12.75" customHeight="1" x14ac:dyDescent="0.2">
      <c r="A15" s="76"/>
      <c r="B15" s="87" t="s">
        <v>15</v>
      </c>
      <c r="C15" s="10" t="s">
        <v>16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7"/>
      <c r="M15" s="9">
        <f t="shared" si="0"/>
        <v>0</v>
      </c>
    </row>
    <row r="16" spans="1:13" ht="12.75" customHeight="1" x14ac:dyDescent="0.2">
      <c r="A16" s="76"/>
      <c r="B16" s="76"/>
      <c r="C16" s="11" t="s">
        <v>17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7"/>
      <c r="M16" s="9">
        <f t="shared" si="0"/>
        <v>0</v>
      </c>
    </row>
    <row r="17" spans="1:13" ht="12.75" customHeight="1" x14ac:dyDescent="0.2">
      <c r="A17" s="76"/>
      <c r="B17" s="76"/>
      <c r="C17" s="10" t="s">
        <v>18</v>
      </c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8">
        <v>1</v>
      </c>
      <c r="J17" s="8">
        <v>0</v>
      </c>
      <c r="K17" s="8">
        <v>0</v>
      </c>
      <c r="L17" s="7"/>
      <c r="M17" s="9">
        <f t="shared" si="0"/>
        <v>2</v>
      </c>
    </row>
    <row r="18" spans="1:13" ht="12.75" customHeight="1" x14ac:dyDescent="0.2">
      <c r="A18" s="76"/>
      <c r="B18" s="76"/>
      <c r="C18" s="10" t="s">
        <v>19</v>
      </c>
      <c r="D18" s="8">
        <v>0</v>
      </c>
      <c r="E18" s="8">
        <v>0</v>
      </c>
      <c r="F18" s="8">
        <v>1</v>
      </c>
      <c r="G18" s="8">
        <v>0</v>
      </c>
      <c r="H18" s="8">
        <v>1</v>
      </c>
      <c r="I18" s="8">
        <v>0</v>
      </c>
      <c r="J18" s="8">
        <v>0</v>
      </c>
      <c r="K18" s="8">
        <v>0</v>
      </c>
      <c r="L18" s="7"/>
      <c r="M18" s="9">
        <f t="shared" si="0"/>
        <v>2</v>
      </c>
    </row>
    <row r="19" spans="1:13" ht="12.75" customHeight="1" x14ac:dyDescent="0.2">
      <c r="A19" s="76"/>
      <c r="B19" s="76"/>
      <c r="C19" s="10" t="s">
        <v>20</v>
      </c>
      <c r="D19" s="8">
        <v>0</v>
      </c>
      <c r="E19" s="8">
        <v>0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7"/>
      <c r="M19" s="9">
        <f t="shared" si="0"/>
        <v>6</v>
      </c>
    </row>
    <row r="20" spans="1:13" ht="12.75" customHeight="1" x14ac:dyDescent="0.2">
      <c r="A20" s="76"/>
      <c r="B20" s="77"/>
      <c r="C20" s="10" t="s">
        <v>21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1</v>
      </c>
      <c r="J20" s="8">
        <v>0</v>
      </c>
      <c r="K20" s="8">
        <v>0</v>
      </c>
      <c r="L20" s="7"/>
      <c r="M20" s="9">
        <f t="shared" si="0"/>
        <v>1</v>
      </c>
    </row>
    <row r="21" spans="1:13" ht="13.5" customHeight="1" x14ac:dyDescent="0.2">
      <c r="A21" s="77"/>
      <c r="B21" s="89" t="s">
        <v>22</v>
      </c>
      <c r="C21" s="70"/>
      <c r="D21" s="12">
        <v>33</v>
      </c>
      <c r="E21" s="12">
        <v>40</v>
      </c>
      <c r="F21" s="12">
        <v>57</v>
      </c>
      <c r="G21" s="12">
        <v>61</v>
      </c>
      <c r="H21" s="12">
        <v>53</v>
      </c>
      <c r="I21" s="12">
        <v>55</v>
      </c>
      <c r="J21" s="12">
        <v>49</v>
      </c>
      <c r="K21" s="12">
        <v>46</v>
      </c>
      <c r="L21" s="15"/>
      <c r="M21" s="16">
        <f t="shared" si="0"/>
        <v>394</v>
      </c>
    </row>
    <row r="22" spans="1:13" ht="14.25" customHeight="1" x14ac:dyDescent="0.2">
      <c r="A22" s="90" t="s">
        <v>24</v>
      </c>
      <c r="B22" s="88" t="s">
        <v>13</v>
      </c>
      <c r="C22" s="70"/>
      <c r="D22" s="8">
        <v>85</v>
      </c>
      <c r="E22" s="8">
        <v>116</v>
      </c>
      <c r="F22" s="8">
        <v>193</v>
      </c>
      <c r="G22" s="8">
        <v>190</v>
      </c>
      <c r="H22" s="8">
        <v>171</v>
      </c>
      <c r="I22" s="8">
        <v>171</v>
      </c>
      <c r="J22" s="8">
        <v>140</v>
      </c>
      <c r="K22" s="8">
        <v>123</v>
      </c>
      <c r="L22" s="7"/>
      <c r="M22" s="9">
        <f t="shared" si="0"/>
        <v>1189</v>
      </c>
    </row>
    <row r="23" spans="1:13" ht="12.75" customHeight="1" x14ac:dyDescent="0.2">
      <c r="A23" s="76"/>
      <c r="B23" s="88" t="s">
        <v>14</v>
      </c>
      <c r="C23" s="70"/>
      <c r="D23" s="8">
        <v>2</v>
      </c>
      <c r="E23" s="8">
        <v>5</v>
      </c>
      <c r="F23" s="8">
        <v>5</v>
      </c>
      <c r="G23" s="8">
        <v>2</v>
      </c>
      <c r="H23" s="8">
        <v>8</v>
      </c>
      <c r="I23" s="8">
        <v>3</v>
      </c>
      <c r="J23" s="8">
        <v>0</v>
      </c>
      <c r="K23" s="8">
        <v>5</v>
      </c>
      <c r="L23" s="7"/>
      <c r="M23" s="9">
        <f t="shared" si="0"/>
        <v>30</v>
      </c>
    </row>
    <row r="24" spans="1:13" ht="12.75" customHeight="1" x14ac:dyDescent="0.2">
      <c r="A24" s="76"/>
      <c r="B24" s="87" t="s">
        <v>15</v>
      </c>
      <c r="C24" s="10" t="s">
        <v>16</v>
      </c>
      <c r="D24" s="8">
        <v>0</v>
      </c>
      <c r="E24" s="8">
        <v>0</v>
      </c>
      <c r="F24" s="8">
        <v>0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7"/>
      <c r="M24" s="9">
        <f t="shared" si="0"/>
        <v>5</v>
      </c>
    </row>
    <row r="25" spans="1:13" ht="12.75" customHeight="1" x14ac:dyDescent="0.2">
      <c r="A25" s="76"/>
      <c r="B25" s="76"/>
      <c r="C25" s="11" t="s">
        <v>17</v>
      </c>
      <c r="D25" s="8">
        <v>0</v>
      </c>
      <c r="E25" s="8">
        <v>0</v>
      </c>
      <c r="F25" s="8">
        <v>0</v>
      </c>
      <c r="G25" s="8">
        <v>0</v>
      </c>
      <c r="H25" s="8">
        <v>1</v>
      </c>
      <c r="I25" s="8">
        <v>0</v>
      </c>
      <c r="J25" s="8">
        <v>0</v>
      </c>
      <c r="K25" s="8">
        <v>1</v>
      </c>
      <c r="L25" s="7"/>
      <c r="M25" s="9">
        <f t="shared" si="0"/>
        <v>2</v>
      </c>
    </row>
    <row r="26" spans="1:13" ht="12.75" customHeight="1" x14ac:dyDescent="0.2">
      <c r="A26" s="76"/>
      <c r="B26" s="76"/>
      <c r="C26" s="10" t="s">
        <v>18</v>
      </c>
      <c r="D26" s="8">
        <v>6</v>
      </c>
      <c r="E26" s="8">
        <v>3</v>
      </c>
      <c r="F26" s="8">
        <v>0</v>
      </c>
      <c r="G26" s="8">
        <v>5</v>
      </c>
      <c r="H26" s="8">
        <v>3</v>
      </c>
      <c r="I26" s="8">
        <v>0</v>
      </c>
      <c r="J26" s="8">
        <v>0</v>
      </c>
      <c r="K26" s="8">
        <v>1</v>
      </c>
      <c r="L26" s="7"/>
      <c r="M26" s="9">
        <f t="shared" si="0"/>
        <v>18</v>
      </c>
    </row>
    <row r="27" spans="1:13" ht="12.75" customHeight="1" x14ac:dyDescent="0.2">
      <c r="A27" s="76"/>
      <c r="B27" s="76"/>
      <c r="C27" s="10" t="s">
        <v>19</v>
      </c>
      <c r="D27" s="8">
        <v>0</v>
      </c>
      <c r="E27" s="8">
        <v>0</v>
      </c>
      <c r="F27" s="8">
        <v>0</v>
      </c>
      <c r="G27" s="8">
        <v>0</v>
      </c>
      <c r="H27" s="8">
        <v>1</v>
      </c>
      <c r="I27" s="8">
        <v>4</v>
      </c>
      <c r="J27" s="8">
        <v>0</v>
      </c>
      <c r="K27" s="8">
        <v>2</v>
      </c>
      <c r="L27" s="7"/>
      <c r="M27" s="9">
        <f t="shared" si="0"/>
        <v>7</v>
      </c>
    </row>
    <row r="28" spans="1:13" ht="12.75" customHeight="1" x14ac:dyDescent="0.2">
      <c r="A28" s="76"/>
      <c r="B28" s="76"/>
      <c r="C28" s="10" t="s">
        <v>20</v>
      </c>
      <c r="D28" s="8">
        <v>1</v>
      </c>
      <c r="E28" s="8">
        <v>2</v>
      </c>
      <c r="F28" s="8">
        <v>0</v>
      </c>
      <c r="G28" s="8">
        <v>1</v>
      </c>
      <c r="H28" s="8">
        <v>0</v>
      </c>
      <c r="I28" s="8">
        <v>0</v>
      </c>
      <c r="J28" s="8">
        <v>1</v>
      </c>
      <c r="K28" s="8">
        <v>0</v>
      </c>
      <c r="L28" s="7"/>
      <c r="M28" s="9">
        <f t="shared" si="0"/>
        <v>5</v>
      </c>
    </row>
    <row r="29" spans="1:13" ht="12.75" customHeight="1" x14ac:dyDescent="0.2">
      <c r="A29" s="76"/>
      <c r="B29" s="77"/>
      <c r="C29" s="10" t="s">
        <v>21</v>
      </c>
      <c r="D29" s="8">
        <v>0</v>
      </c>
      <c r="E29" s="8">
        <v>0</v>
      </c>
      <c r="F29" s="8">
        <v>0</v>
      </c>
      <c r="G29" s="8">
        <v>0</v>
      </c>
      <c r="H29" s="8">
        <v>1</v>
      </c>
      <c r="I29" s="8">
        <v>0</v>
      </c>
      <c r="J29" s="8">
        <v>0</v>
      </c>
      <c r="K29" s="8">
        <v>1</v>
      </c>
      <c r="L29" s="7"/>
      <c r="M29" s="9">
        <f t="shared" si="0"/>
        <v>2</v>
      </c>
    </row>
    <row r="30" spans="1:13" ht="13.5" customHeight="1" x14ac:dyDescent="0.2">
      <c r="A30" s="77"/>
      <c r="B30" s="89" t="s">
        <v>22</v>
      </c>
      <c r="C30" s="70"/>
      <c r="D30" s="12">
        <v>78</v>
      </c>
      <c r="E30" s="12">
        <v>117</v>
      </c>
      <c r="F30" s="12">
        <v>195</v>
      </c>
      <c r="G30" s="12">
        <v>186</v>
      </c>
      <c r="H30" s="12">
        <v>158</v>
      </c>
      <c r="I30" s="12">
        <v>167</v>
      </c>
      <c r="J30" s="12">
        <v>140</v>
      </c>
      <c r="K30" s="12">
        <v>111</v>
      </c>
      <c r="L30" s="15"/>
      <c r="M30" s="16">
        <f t="shared" si="0"/>
        <v>1152</v>
      </c>
    </row>
    <row r="31" spans="1:13" ht="12.75" customHeight="1" x14ac:dyDescent="0.2">
      <c r="A31" s="90" t="s">
        <v>25</v>
      </c>
      <c r="B31" s="88" t="s">
        <v>13</v>
      </c>
      <c r="C31" s="70"/>
      <c r="D31" s="8">
        <v>10</v>
      </c>
      <c r="E31" s="8">
        <v>10</v>
      </c>
      <c r="F31" s="8">
        <v>23</v>
      </c>
      <c r="G31" s="8">
        <v>25</v>
      </c>
      <c r="H31" s="17"/>
      <c r="I31" s="17"/>
      <c r="J31" s="17"/>
      <c r="K31" s="17"/>
      <c r="L31" s="7"/>
      <c r="M31" s="9">
        <f t="shared" si="0"/>
        <v>68</v>
      </c>
    </row>
    <row r="32" spans="1:13" ht="12.75" customHeight="1" x14ac:dyDescent="0.2">
      <c r="A32" s="76"/>
      <c r="B32" s="88" t="s">
        <v>14</v>
      </c>
      <c r="C32" s="70"/>
      <c r="D32" s="8">
        <v>0</v>
      </c>
      <c r="E32" s="8">
        <v>2</v>
      </c>
      <c r="F32" s="8">
        <v>1</v>
      </c>
      <c r="G32" s="8">
        <v>0</v>
      </c>
      <c r="H32" s="17"/>
      <c r="I32" s="17"/>
      <c r="J32" s="17"/>
      <c r="K32" s="17"/>
      <c r="L32" s="7"/>
      <c r="M32" s="9">
        <f t="shared" si="0"/>
        <v>3</v>
      </c>
    </row>
    <row r="33" spans="1:13" ht="12.75" customHeight="1" x14ac:dyDescent="0.2">
      <c r="A33" s="76"/>
      <c r="B33" s="87" t="s">
        <v>15</v>
      </c>
      <c r="C33" s="10" t="s">
        <v>16</v>
      </c>
      <c r="D33" s="8">
        <v>0</v>
      </c>
      <c r="E33" s="8">
        <v>0</v>
      </c>
      <c r="F33" s="8">
        <v>0</v>
      </c>
      <c r="G33" s="8">
        <v>0</v>
      </c>
      <c r="H33" s="17"/>
      <c r="I33" s="17"/>
      <c r="J33" s="17"/>
      <c r="K33" s="17"/>
      <c r="L33" s="7"/>
      <c r="M33" s="9">
        <f t="shared" si="0"/>
        <v>0</v>
      </c>
    </row>
    <row r="34" spans="1:13" ht="12.75" customHeight="1" x14ac:dyDescent="0.2">
      <c r="A34" s="76"/>
      <c r="B34" s="76"/>
      <c r="C34" s="11" t="s">
        <v>17</v>
      </c>
      <c r="D34" s="8">
        <v>0</v>
      </c>
      <c r="E34" s="8">
        <v>0</v>
      </c>
      <c r="F34" s="8">
        <v>0</v>
      </c>
      <c r="G34" s="8">
        <v>0</v>
      </c>
      <c r="H34" s="17"/>
      <c r="I34" s="17"/>
      <c r="J34" s="17"/>
      <c r="K34" s="17"/>
      <c r="L34" s="7"/>
      <c r="M34" s="9">
        <f t="shared" si="0"/>
        <v>0</v>
      </c>
    </row>
    <row r="35" spans="1:13" ht="12.75" customHeight="1" x14ac:dyDescent="0.2">
      <c r="A35" s="76"/>
      <c r="B35" s="76"/>
      <c r="C35" s="10" t="s">
        <v>18</v>
      </c>
      <c r="D35" s="8">
        <v>1</v>
      </c>
      <c r="E35" s="8">
        <v>0</v>
      </c>
      <c r="F35" s="8">
        <v>0</v>
      </c>
      <c r="G35" s="8">
        <v>3</v>
      </c>
      <c r="H35" s="17"/>
      <c r="I35" s="17"/>
      <c r="J35" s="17"/>
      <c r="K35" s="17"/>
      <c r="L35" s="7"/>
      <c r="M35" s="9">
        <f t="shared" si="0"/>
        <v>4</v>
      </c>
    </row>
    <row r="36" spans="1:13" ht="12.75" customHeight="1" x14ac:dyDescent="0.2">
      <c r="A36" s="76"/>
      <c r="B36" s="76"/>
      <c r="C36" s="10" t="s">
        <v>19</v>
      </c>
      <c r="D36" s="8">
        <v>0</v>
      </c>
      <c r="E36" s="8">
        <v>0</v>
      </c>
      <c r="F36" s="8">
        <v>0</v>
      </c>
      <c r="G36" s="8">
        <v>0</v>
      </c>
      <c r="H36" s="17"/>
      <c r="I36" s="17"/>
      <c r="J36" s="17"/>
      <c r="K36" s="17"/>
      <c r="L36" s="7"/>
      <c r="M36" s="9">
        <f t="shared" si="0"/>
        <v>0</v>
      </c>
    </row>
    <row r="37" spans="1:13" ht="12.75" customHeight="1" x14ac:dyDescent="0.2">
      <c r="A37" s="76"/>
      <c r="B37" s="76"/>
      <c r="C37" s="10" t="s">
        <v>20</v>
      </c>
      <c r="D37" s="8">
        <v>0</v>
      </c>
      <c r="E37" s="8">
        <v>0</v>
      </c>
      <c r="F37" s="8">
        <v>0</v>
      </c>
      <c r="G37" s="8">
        <v>0</v>
      </c>
      <c r="H37" s="17"/>
      <c r="I37" s="17"/>
      <c r="J37" s="17"/>
      <c r="K37" s="17"/>
      <c r="L37" s="7"/>
      <c r="M37" s="9">
        <f t="shared" si="0"/>
        <v>0</v>
      </c>
    </row>
    <row r="38" spans="1:13" ht="12.75" customHeight="1" x14ac:dyDescent="0.2">
      <c r="A38" s="76"/>
      <c r="B38" s="77"/>
      <c r="C38" s="10" t="s">
        <v>21</v>
      </c>
      <c r="D38" s="8">
        <v>0</v>
      </c>
      <c r="E38" s="8">
        <v>0</v>
      </c>
      <c r="F38" s="8">
        <v>0</v>
      </c>
      <c r="G38" s="8">
        <v>0</v>
      </c>
      <c r="H38" s="17"/>
      <c r="I38" s="17"/>
      <c r="J38" s="17"/>
      <c r="K38" s="17"/>
      <c r="L38" s="7"/>
      <c r="M38" s="9">
        <f t="shared" si="0"/>
        <v>0</v>
      </c>
    </row>
    <row r="39" spans="1:13" ht="13.5" customHeight="1" x14ac:dyDescent="0.2">
      <c r="A39" s="77"/>
      <c r="B39" s="89" t="s">
        <v>22</v>
      </c>
      <c r="C39" s="70"/>
      <c r="D39" s="12">
        <v>9</v>
      </c>
      <c r="E39" s="12">
        <v>11</v>
      </c>
      <c r="F39" s="12">
        <v>23</v>
      </c>
      <c r="G39" s="12">
        <v>22</v>
      </c>
      <c r="H39" s="12"/>
      <c r="I39" s="12"/>
      <c r="J39" s="12"/>
      <c r="K39" s="12"/>
      <c r="L39" s="13"/>
      <c r="M39" s="18">
        <f t="shared" si="0"/>
        <v>65</v>
      </c>
    </row>
    <row r="40" spans="1:13" ht="12.75" customHeight="1" x14ac:dyDescent="0.2">
      <c r="A40" s="90" t="s">
        <v>26</v>
      </c>
      <c r="B40" s="88" t="s">
        <v>13</v>
      </c>
      <c r="C40" s="70"/>
      <c r="D40" s="17"/>
      <c r="E40" s="17"/>
      <c r="F40" s="17"/>
      <c r="G40" s="17"/>
      <c r="H40" s="8">
        <v>35</v>
      </c>
      <c r="I40" s="8">
        <v>35</v>
      </c>
      <c r="J40" s="8">
        <v>40</v>
      </c>
      <c r="K40" s="8">
        <v>61</v>
      </c>
      <c r="L40" s="7"/>
      <c r="M40" s="9">
        <f t="shared" si="0"/>
        <v>171</v>
      </c>
    </row>
    <row r="41" spans="1:13" ht="12.75" customHeight="1" x14ac:dyDescent="0.2">
      <c r="A41" s="76"/>
      <c r="B41" s="88" t="s">
        <v>14</v>
      </c>
      <c r="C41" s="70"/>
      <c r="D41" s="17"/>
      <c r="E41" s="17"/>
      <c r="F41" s="17"/>
      <c r="G41" s="17"/>
      <c r="H41" s="8">
        <v>4</v>
      </c>
      <c r="I41" s="8">
        <v>5</v>
      </c>
      <c r="J41" s="8">
        <v>3</v>
      </c>
      <c r="K41" s="8">
        <v>6</v>
      </c>
      <c r="L41" s="7"/>
      <c r="M41" s="9">
        <f t="shared" si="0"/>
        <v>18</v>
      </c>
    </row>
    <row r="42" spans="1:13" ht="12.75" customHeight="1" x14ac:dyDescent="0.2">
      <c r="A42" s="76"/>
      <c r="B42" s="87" t="s">
        <v>15</v>
      </c>
      <c r="C42" s="10" t="s">
        <v>16</v>
      </c>
      <c r="D42" s="17"/>
      <c r="E42" s="17"/>
      <c r="F42" s="17"/>
      <c r="G42" s="17"/>
      <c r="H42" s="8">
        <v>0</v>
      </c>
      <c r="I42" s="8">
        <v>0</v>
      </c>
      <c r="J42" s="8">
        <v>0</v>
      </c>
      <c r="K42" s="8">
        <v>0</v>
      </c>
      <c r="L42" s="7"/>
      <c r="M42" s="9">
        <f t="shared" si="0"/>
        <v>0</v>
      </c>
    </row>
    <row r="43" spans="1:13" ht="12.75" customHeight="1" x14ac:dyDescent="0.2">
      <c r="A43" s="76"/>
      <c r="B43" s="76"/>
      <c r="C43" s="11" t="s">
        <v>17</v>
      </c>
      <c r="D43" s="17"/>
      <c r="E43" s="17"/>
      <c r="F43" s="17"/>
      <c r="G43" s="17"/>
      <c r="H43" s="8">
        <v>0</v>
      </c>
      <c r="I43" s="8">
        <v>1</v>
      </c>
      <c r="J43" s="8">
        <v>0</v>
      </c>
      <c r="K43" s="8">
        <v>0</v>
      </c>
      <c r="L43" s="7"/>
      <c r="M43" s="9">
        <f t="shared" si="0"/>
        <v>1</v>
      </c>
    </row>
    <row r="44" spans="1:13" ht="12.75" customHeight="1" x14ac:dyDescent="0.2">
      <c r="A44" s="76"/>
      <c r="B44" s="76"/>
      <c r="C44" s="10" t="s">
        <v>18</v>
      </c>
      <c r="D44" s="17"/>
      <c r="E44" s="17"/>
      <c r="F44" s="17"/>
      <c r="G44" s="17"/>
      <c r="H44" s="8">
        <v>4</v>
      </c>
      <c r="I44" s="8">
        <v>1</v>
      </c>
      <c r="J44" s="8">
        <v>0</v>
      </c>
      <c r="K44" s="8">
        <v>3</v>
      </c>
      <c r="L44" s="7"/>
      <c r="M44" s="9">
        <f t="shared" si="0"/>
        <v>8</v>
      </c>
    </row>
    <row r="45" spans="1:13" ht="12.75" customHeight="1" x14ac:dyDescent="0.2">
      <c r="A45" s="76"/>
      <c r="B45" s="76"/>
      <c r="C45" s="10" t="s">
        <v>19</v>
      </c>
      <c r="D45" s="17"/>
      <c r="E45" s="17"/>
      <c r="F45" s="17"/>
      <c r="G45" s="17"/>
      <c r="H45" s="8">
        <v>0</v>
      </c>
      <c r="I45" s="8">
        <v>0</v>
      </c>
      <c r="J45" s="8">
        <v>1</v>
      </c>
      <c r="K45" s="8">
        <v>0</v>
      </c>
      <c r="L45" s="7"/>
      <c r="M45" s="9">
        <f t="shared" si="0"/>
        <v>1</v>
      </c>
    </row>
    <row r="46" spans="1:13" ht="12.75" customHeight="1" x14ac:dyDescent="0.2">
      <c r="A46" s="76"/>
      <c r="B46" s="76"/>
      <c r="C46" s="10" t="s">
        <v>20</v>
      </c>
      <c r="D46" s="17"/>
      <c r="E46" s="17"/>
      <c r="F46" s="17"/>
      <c r="G46" s="17"/>
      <c r="H46" s="8">
        <v>0</v>
      </c>
      <c r="I46" s="8">
        <v>0</v>
      </c>
      <c r="J46" s="8">
        <v>0</v>
      </c>
      <c r="K46" s="8">
        <v>3</v>
      </c>
      <c r="L46" s="7"/>
      <c r="M46" s="9">
        <f t="shared" si="0"/>
        <v>3</v>
      </c>
    </row>
    <row r="47" spans="1:13" ht="12.75" customHeight="1" x14ac:dyDescent="0.2">
      <c r="A47" s="76"/>
      <c r="B47" s="77"/>
      <c r="C47" s="10" t="s">
        <v>21</v>
      </c>
      <c r="D47" s="17"/>
      <c r="E47" s="17"/>
      <c r="F47" s="17"/>
      <c r="G47" s="17"/>
      <c r="H47" s="8">
        <v>1</v>
      </c>
      <c r="I47" s="8">
        <v>0</v>
      </c>
      <c r="J47" s="8">
        <v>1</v>
      </c>
      <c r="K47" s="8">
        <v>0</v>
      </c>
      <c r="L47" s="7"/>
      <c r="M47" s="9">
        <f t="shared" si="0"/>
        <v>2</v>
      </c>
    </row>
    <row r="48" spans="1:13" ht="12.75" customHeight="1" x14ac:dyDescent="0.2">
      <c r="A48" s="77"/>
      <c r="B48" s="89" t="s">
        <v>22</v>
      </c>
      <c r="C48" s="70"/>
      <c r="D48" s="12"/>
      <c r="E48" s="12"/>
      <c r="F48" s="12"/>
      <c r="G48" s="12"/>
      <c r="H48" s="12">
        <v>29</v>
      </c>
      <c r="I48" s="12">
        <v>32</v>
      </c>
      <c r="J48" s="12">
        <v>38</v>
      </c>
      <c r="K48" s="12">
        <v>51</v>
      </c>
      <c r="L48" s="13"/>
      <c r="M48" s="18">
        <f t="shared" si="0"/>
        <v>150</v>
      </c>
    </row>
    <row r="49" spans="1:13" ht="12.75" customHeight="1" x14ac:dyDescent="0.2">
      <c r="A49" s="90" t="s">
        <v>27</v>
      </c>
      <c r="B49" s="88" t="s">
        <v>13</v>
      </c>
      <c r="C49" s="70"/>
      <c r="D49" s="8">
        <v>56</v>
      </c>
      <c r="E49" s="8">
        <v>64</v>
      </c>
      <c r="F49" s="8">
        <v>95</v>
      </c>
      <c r="G49" s="8">
        <v>95</v>
      </c>
      <c r="H49" s="8">
        <v>56</v>
      </c>
      <c r="I49" s="8">
        <v>75</v>
      </c>
      <c r="J49" s="8">
        <v>100</v>
      </c>
      <c r="K49" s="8">
        <v>161</v>
      </c>
      <c r="L49" s="7"/>
      <c r="M49" s="9">
        <f t="shared" si="0"/>
        <v>702</v>
      </c>
    </row>
    <row r="50" spans="1:13" ht="12.75" customHeight="1" x14ac:dyDescent="0.2">
      <c r="A50" s="76"/>
      <c r="B50" s="88" t="s">
        <v>14</v>
      </c>
      <c r="C50" s="70"/>
      <c r="D50" s="8">
        <v>6</v>
      </c>
      <c r="E50" s="8">
        <v>3</v>
      </c>
      <c r="F50" s="8">
        <v>0</v>
      </c>
      <c r="G50" s="8">
        <v>1</v>
      </c>
      <c r="H50" s="8">
        <v>4</v>
      </c>
      <c r="I50" s="8">
        <v>0</v>
      </c>
      <c r="J50" s="8">
        <v>5</v>
      </c>
      <c r="K50" s="8">
        <v>5</v>
      </c>
      <c r="L50" s="7"/>
      <c r="M50" s="9">
        <f t="shared" si="0"/>
        <v>24</v>
      </c>
    </row>
    <row r="51" spans="1:13" ht="12.75" customHeight="1" x14ac:dyDescent="0.2">
      <c r="A51" s="76"/>
      <c r="B51" s="87" t="s">
        <v>15</v>
      </c>
      <c r="C51" s="10" t="s">
        <v>16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7"/>
      <c r="M51" s="9">
        <f t="shared" si="0"/>
        <v>0</v>
      </c>
    </row>
    <row r="52" spans="1:13" ht="12.75" customHeight="1" x14ac:dyDescent="0.2">
      <c r="A52" s="76"/>
      <c r="B52" s="76"/>
      <c r="C52" s="11" t="s">
        <v>17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7"/>
      <c r="M52" s="9">
        <f t="shared" si="0"/>
        <v>0</v>
      </c>
    </row>
    <row r="53" spans="1:13" ht="12.75" customHeight="1" x14ac:dyDescent="0.2">
      <c r="A53" s="76"/>
      <c r="B53" s="76"/>
      <c r="C53" s="10" t="s">
        <v>18</v>
      </c>
      <c r="D53" s="8">
        <v>1</v>
      </c>
      <c r="E53" s="8">
        <v>0</v>
      </c>
      <c r="F53" s="8">
        <v>0</v>
      </c>
      <c r="G53" s="8">
        <v>1</v>
      </c>
      <c r="H53" s="8">
        <v>1</v>
      </c>
      <c r="I53" s="8">
        <v>1</v>
      </c>
      <c r="J53" s="8">
        <v>0</v>
      </c>
      <c r="K53" s="8">
        <v>1</v>
      </c>
      <c r="L53" s="7"/>
      <c r="M53" s="9">
        <f t="shared" si="0"/>
        <v>5</v>
      </c>
    </row>
    <row r="54" spans="1:13" ht="12.75" customHeight="1" x14ac:dyDescent="0.2">
      <c r="A54" s="76"/>
      <c r="B54" s="76"/>
      <c r="C54" s="10" t="s">
        <v>19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7"/>
      <c r="M54" s="9">
        <f t="shared" si="0"/>
        <v>0</v>
      </c>
    </row>
    <row r="55" spans="1:13" ht="12.75" customHeight="1" x14ac:dyDescent="0.2">
      <c r="A55" s="76"/>
      <c r="B55" s="76"/>
      <c r="C55" s="10" t="s">
        <v>20</v>
      </c>
      <c r="D55" s="8">
        <v>2</v>
      </c>
      <c r="E55" s="8">
        <v>1</v>
      </c>
      <c r="F55" s="8">
        <v>1</v>
      </c>
      <c r="G55" s="8">
        <v>2</v>
      </c>
      <c r="H55" s="8">
        <v>0</v>
      </c>
      <c r="I55" s="8">
        <v>0</v>
      </c>
      <c r="J55" s="8">
        <v>1</v>
      </c>
      <c r="K55" s="8">
        <v>1</v>
      </c>
      <c r="L55" s="7"/>
      <c r="M55" s="9">
        <f t="shared" si="0"/>
        <v>8</v>
      </c>
    </row>
    <row r="56" spans="1:13" ht="12.75" customHeight="1" x14ac:dyDescent="0.2">
      <c r="A56" s="76"/>
      <c r="B56" s="77"/>
      <c r="C56" s="10" t="s">
        <v>21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7"/>
      <c r="M56" s="9">
        <f t="shared" si="0"/>
        <v>0</v>
      </c>
    </row>
    <row r="57" spans="1:13" ht="13.5" customHeight="1" x14ac:dyDescent="0.2">
      <c r="A57" s="77"/>
      <c r="B57" s="89" t="s">
        <v>22</v>
      </c>
      <c r="C57" s="70"/>
      <c r="D57" s="12">
        <v>53</v>
      </c>
      <c r="E57" s="12">
        <v>67</v>
      </c>
      <c r="F57" s="12">
        <v>95</v>
      </c>
      <c r="G57" s="12">
        <v>92</v>
      </c>
      <c r="H57" s="12">
        <v>52</v>
      </c>
      <c r="I57" s="12">
        <v>73</v>
      </c>
      <c r="J57" s="12">
        <v>98</v>
      </c>
      <c r="K57" s="12">
        <v>154</v>
      </c>
      <c r="L57" s="13"/>
      <c r="M57" s="18">
        <f t="shared" si="0"/>
        <v>684</v>
      </c>
    </row>
    <row r="58" spans="1:13" ht="12.75" customHeight="1" x14ac:dyDescent="0.2">
      <c r="A58" s="90" t="s">
        <v>28</v>
      </c>
      <c r="B58" s="88" t="s">
        <v>13</v>
      </c>
      <c r="C58" s="70"/>
      <c r="D58" s="19">
        <v>98</v>
      </c>
      <c r="E58" s="19">
        <v>128</v>
      </c>
      <c r="F58" s="8">
        <v>230</v>
      </c>
      <c r="G58" s="8">
        <v>230</v>
      </c>
      <c r="H58" s="8">
        <v>154</v>
      </c>
      <c r="I58" s="8">
        <v>154</v>
      </c>
      <c r="J58" s="8">
        <v>140</v>
      </c>
      <c r="K58" s="8">
        <v>151</v>
      </c>
      <c r="L58" s="7"/>
      <c r="M58" s="9">
        <f t="shared" si="0"/>
        <v>1285</v>
      </c>
    </row>
    <row r="59" spans="1:13" ht="12.75" customHeight="1" x14ac:dyDescent="0.2">
      <c r="A59" s="76"/>
      <c r="B59" s="88" t="s">
        <v>14</v>
      </c>
      <c r="C59" s="70"/>
      <c r="D59" s="8">
        <v>4</v>
      </c>
      <c r="E59" s="8">
        <v>5</v>
      </c>
      <c r="F59" s="8">
        <v>5</v>
      </c>
      <c r="G59" s="8">
        <v>0</v>
      </c>
      <c r="H59" s="8">
        <v>4</v>
      </c>
      <c r="I59" s="8">
        <v>3</v>
      </c>
      <c r="J59" s="8">
        <v>0</v>
      </c>
      <c r="K59" s="8">
        <v>4</v>
      </c>
      <c r="L59" s="7"/>
      <c r="M59" s="9">
        <f t="shared" si="0"/>
        <v>25</v>
      </c>
    </row>
    <row r="60" spans="1:13" ht="12.75" customHeight="1" x14ac:dyDescent="0.2">
      <c r="A60" s="76"/>
      <c r="B60" s="87" t="s">
        <v>15</v>
      </c>
      <c r="C60" s="10" t="s">
        <v>16</v>
      </c>
      <c r="D60" s="8">
        <v>0</v>
      </c>
      <c r="E60" s="8">
        <v>0</v>
      </c>
      <c r="F60" s="8">
        <v>0</v>
      </c>
      <c r="G60" s="8">
        <v>1</v>
      </c>
      <c r="H60" s="8">
        <v>0</v>
      </c>
      <c r="I60" s="8">
        <v>0</v>
      </c>
      <c r="J60" s="8">
        <v>0</v>
      </c>
      <c r="K60" s="8">
        <v>0</v>
      </c>
      <c r="L60" s="7"/>
      <c r="M60" s="9">
        <f t="shared" si="0"/>
        <v>1</v>
      </c>
    </row>
    <row r="61" spans="1:13" ht="12.75" customHeight="1" x14ac:dyDescent="0.2">
      <c r="A61" s="76"/>
      <c r="B61" s="76"/>
      <c r="C61" s="11" t="s">
        <v>17</v>
      </c>
      <c r="D61" s="8">
        <v>0</v>
      </c>
      <c r="E61" s="8">
        <v>0</v>
      </c>
      <c r="F61" s="8">
        <v>0</v>
      </c>
      <c r="G61" s="8">
        <v>0</v>
      </c>
      <c r="H61" s="8">
        <v>3</v>
      </c>
      <c r="I61" s="8">
        <v>1</v>
      </c>
      <c r="J61" s="8">
        <v>1</v>
      </c>
      <c r="K61" s="8">
        <v>2</v>
      </c>
      <c r="L61" s="7"/>
      <c r="M61" s="9">
        <f t="shared" si="0"/>
        <v>7</v>
      </c>
    </row>
    <row r="62" spans="1:13" ht="12.75" customHeight="1" x14ac:dyDescent="0.2">
      <c r="A62" s="76"/>
      <c r="B62" s="76"/>
      <c r="C62" s="10" t="s">
        <v>18</v>
      </c>
      <c r="D62" s="8">
        <v>2</v>
      </c>
      <c r="E62" s="8">
        <v>0</v>
      </c>
      <c r="F62" s="8">
        <v>0</v>
      </c>
      <c r="G62" s="8">
        <v>2</v>
      </c>
      <c r="H62" s="8">
        <v>6</v>
      </c>
      <c r="I62" s="8">
        <v>3</v>
      </c>
      <c r="J62" s="8">
        <v>1</v>
      </c>
      <c r="K62" s="8">
        <v>6</v>
      </c>
      <c r="L62" s="7"/>
      <c r="M62" s="9">
        <f t="shared" si="0"/>
        <v>20</v>
      </c>
    </row>
    <row r="63" spans="1:13" ht="12.75" customHeight="1" x14ac:dyDescent="0.2">
      <c r="A63" s="76"/>
      <c r="B63" s="76"/>
      <c r="C63" s="10" t="s">
        <v>19</v>
      </c>
      <c r="D63" s="8">
        <v>0</v>
      </c>
      <c r="E63" s="8">
        <v>0</v>
      </c>
      <c r="F63" s="8">
        <v>0</v>
      </c>
      <c r="G63" s="8">
        <v>2</v>
      </c>
      <c r="H63" s="8">
        <v>2</v>
      </c>
      <c r="I63" s="8">
        <v>2</v>
      </c>
      <c r="J63" s="8">
        <v>2</v>
      </c>
      <c r="K63" s="8">
        <v>2</v>
      </c>
      <c r="L63" s="7"/>
      <c r="M63" s="9">
        <f t="shared" si="0"/>
        <v>10</v>
      </c>
    </row>
    <row r="64" spans="1:13" ht="12.75" customHeight="1" x14ac:dyDescent="0.2">
      <c r="A64" s="76"/>
      <c r="B64" s="76"/>
      <c r="C64" s="10" t="s">
        <v>20</v>
      </c>
      <c r="D64" s="8">
        <v>0</v>
      </c>
      <c r="E64" s="8">
        <v>0</v>
      </c>
      <c r="F64" s="8">
        <v>0</v>
      </c>
      <c r="G64" s="8">
        <v>1</v>
      </c>
      <c r="H64" s="8">
        <v>0</v>
      </c>
      <c r="I64" s="8">
        <v>0</v>
      </c>
      <c r="J64" s="8">
        <v>0</v>
      </c>
      <c r="K64" s="8">
        <v>2</v>
      </c>
      <c r="L64" s="7"/>
      <c r="M64" s="9">
        <f t="shared" si="0"/>
        <v>3</v>
      </c>
    </row>
    <row r="65" spans="1:13" ht="12.75" customHeight="1" x14ac:dyDescent="0.2">
      <c r="A65" s="76"/>
      <c r="B65" s="77"/>
      <c r="C65" s="10" t="s">
        <v>21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1</v>
      </c>
      <c r="J65" s="8">
        <v>0</v>
      </c>
      <c r="K65" s="8">
        <v>0</v>
      </c>
      <c r="L65" s="7"/>
      <c r="M65" s="9">
        <f t="shared" si="0"/>
        <v>1</v>
      </c>
    </row>
    <row r="66" spans="1:13" ht="13.5" customHeight="1" x14ac:dyDescent="0.2">
      <c r="A66" s="77"/>
      <c r="B66" s="89" t="s">
        <v>22</v>
      </c>
      <c r="C66" s="70"/>
      <c r="D66" s="12">
        <v>96</v>
      </c>
      <c r="E66" s="12">
        <v>128</v>
      </c>
      <c r="F66" s="12">
        <v>230</v>
      </c>
      <c r="G66" s="12">
        <v>222</v>
      </c>
      <c r="H66" s="12">
        <v>143</v>
      </c>
      <c r="I66" s="12">
        <v>148</v>
      </c>
      <c r="J66" s="12">
        <v>135</v>
      </c>
      <c r="K66" s="12">
        <v>137</v>
      </c>
      <c r="L66" s="13"/>
      <c r="M66" s="18">
        <f t="shared" si="0"/>
        <v>1239</v>
      </c>
    </row>
    <row r="67" spans="1:13" ht="12.75" customHeight="1" x14ac:dyDescent="0.2">
      <c r="A67" s="90" t="s">
        <v>29</v>
      </c>
      <c r="B67" s="88" t="s">
        <v>13</v>
      </c>
      <c r="C67" s="70"/>
      <c r="D67" s="8">
        <v>3</v>
      </c>
      <c r="E67" s="8">
        <v>0</v>
      </c>
      <c r="F67" s="8">
        <v>6</v>
      </c>
      <c r="G67" s="8">
        <v>10</v>
      </c>
      <c r="H67" s="8">
        <v>8</v>
      </c>
      <c r="I67" s="8">
        <v>8</v>
      </c>
      <c r="J67" s="8">
        <v>8</v>
      </c>
      <c r="K67" s="8">
        <v>18</v>
      </c>
      <c r="L67" s="7"/>
      <c r="M67" s="9">
        <f t="shared" si="0"/>
        <v>61</v>
      </c>
    </row>
    <row r="68" spans="1:13" ht="12.75" customHeight="1" x14ac:dyDescent="0.2">
      <c r="A68" s="76"/>
      <c r="B68" s="88" t="s">
        <v>14</v>
      </c>
      <c r="C68" s="70"/>
      <c r="D68" s="8">
        <v>1</v>
      </c>
      <c r="E68" s="8">
        <v>0</v>
      </c>
      <c r="F68" s="8">
        <v>0</v>
      </c>
      <c r="G68" s="8">
        <v>3</v>
      </c>
      <c r="H68" s="8">
        <v>1</v>
      </c>
      <c r="I68" s="8">
        <v>0</v>
      </c>
      <c r="J68" s="8">
        <v>4</v>
      </c>
      <c r="K68" s="8">
        <v>2</v>
      </c>
      <c r="L68" s="7"/>
      <c r="M68" s="9">
        <f t="shared" si="0"/>
        <v>11</v>
      </c>
    </row>
    <row r="69" spans="1:13" ht="12.75" customHeight="1" x14ac:dyDescent="0.2">
      <c r="A69" s="76"/>
      <c r="B69" s="87" t="s">
        <v>15</v>
      </c>
      <c r="C69" s="10" t="s">
        <v>16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7"/>
      <c r="M69" s="9">
        <f t="shared" si="0"/>
        <v>0</v>
      </c>
    </row>
    <row r="70" spans="1:13" ht="12.75" customHeight="1" x14ac:dyDescent="0.2">
      <c r="A70" s="76"/>
      <c r="B70" s="76"/>
      <c r="C70" s="11" t="s">
        <v>17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7"/>
      <c r="M70" s="9">
        <f t="shared" si="0"/>
        <v>0</v>
      </c>
    </row>
    <row r="71" spans="1:13" ht="12.75" customHeight="1" x14ac:dyDescent="0.2">
      <c r="A71" s="76"/>
      <c r="B71" s="76"/>
      <c r="C71" s="10" t="s">
        <v>18</v>
      </c>
      <c r="D71" s="8">
        <v>0</v>
      </c>
      <c r="E71" s="8">
        <v>0</v>
      </c>
      <c r="F71" s="8">
        <v>0</v>
      </c>
      <c r="G71" s="8">
        <v>5</v>
      </c>
      <c r="H71" s="8">
        <v>0</v>
      </c>
      <c r="I71" s="8">
        <v>0</v>
      </c>
      <c r="J71" s="8">
        <v>0</v>
      </c>
      <c r="K71" s="8">
        <v>0</v>
      </c>
      <c r="L71" s="7"/>
      <c r="M71" s="9">
        <f t="shared" si="0"/>
        <v>5</v>
      </c>
    </row>
    <row r="72" spans="1:13" ht="12.75" customHeight="1" x14ac:dyDescent="0.2">
      <c r="A72" s="76"/>
      <c r="B72" s="76"/>
      <c r="C72" s="10" t="s">
        <v>19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7"/>
      <c r="M72" s="9">
        <f t="shared" si="0"/>
        <v>0</v>
      </c>
    </row>
    <row r="73" spans="1:13" ht="12.75" customHeight="1" x14ac:dyDescent="0.2">
      <c r="A73" s="76"/>
      <c r="B73" s="76"/>
      <c r="C73" s="10" t="s">
        <v>20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7"/>
      <c r="M73" s="9">
        <f t="shared" si="0"/>
        <v>0</v>
      </c>
    </row>
    <row r="74" spans="1:13" ht="12.75" customHeight="1" x14ac:dyDescent="0.2">
      <c r="A74" s="76"/>
      <c r="B74" s="77"/>
      <c r="C74" s="10" t="s">
        <v>21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7"/>
      <c r="M74" s="9">
        <f t="shared" si="0"/>
        <v>0</v>
      </c>
    </row>
    <row r="75" spans="1:13" ht="13.5" customHeight="1" x14ac:dyDescent="0.2">
      <c r="A75" s="77"/>
      <c r="B75" s="89" t="s">
        <v>22</v>
      </c>
      <c r="C75" s="70"/>
      <c r="D75" s="12">
        <v>3</v>
      </c>
      <c r="E75" s="12">
        <v>0</v>
      </c>
      <c r="F75" s="12">
        <v>6</v>
      </c>
      <c r="G75" s="12">
        <v>5</v>
      </c>
      <c r="H75" s="12">
        <v>7</v>
      </c>
      <c r="I75" s="12">
        <v>8</v>
      </c>
      <c r="J75" s="12">
        <v>8</v>
      </c>
      <c r="K75" s="12">
        <v>16</v>
      </c>
      <c r="L75" s="13"/>
      <c r="M75" s="18">
        <f t="shared" si="0"/>
        <v>53</v>
      </c>
    </row>
    <row r="76" spans="1:13" ht="12.75" customHeight="1" x14ac:dyDescent="0.2">
      <c r="A76" s="90" t="s">
        <v>30</v>
      </c>
      <c r="B76" s="88" t="s">
        <v>13</v>
      </c>
      <c r="C76" s="70"/>
      <c r="D76" s="8">
        <v>9</v>
      </c>
      <c r="E76" s="8">
        <v>12</v>
      </c>
      <c r="F76" s="8">
        <v>21</v>
      </c>
      <c r="G76" s="8">
        <v>25</v>
      </c>
      <c r="H76" s="8">
        <v>33</v>
      </c>
      <c r="I76" s="8">
        <v>33</v>
      </c>
      <c r="J76" s="8">
        <v>41</v>
      </c>
      <c r="K76" s="8">
        <v>35</v>
      </c>
      <c r="L76" s="7"/>
      <c r="M76" s="9">
        <f t="shared" si="0"/>
        <v>209</v>
      </c>
    </row>
    <row r="77" spans="1:13" ht="12.75" customHeight="1" x14ac:dyDescent="0.2">
      <c r="A77" s="76"/>
      <c r="B77" s="88" t="s">
        <v>14</v>
      </c>
      <c r="C77" s="70"/>
      <c r="D77" s="8">
        <v>0</v>
      </c>
      <c r="E77" s="8">
        <v>2</v>
      </c>
      <c r="F77" s="8">
        <v>2</v>
      </c>
      <c r="G77" s="8">
        <v>1</v>
      </c>
      <c r="H77" s="8">
        <v>9</v>
      </c>
      <c r="I77" s="8">
        <v>6</v>
      </c>
      <c r="J77" s="8">
        <v>0</v>
      </c>
      <c r="K77" s="8">
        <v>5</v>
      </c>
      <c r="L77" s="7"/>
      <c r="M77" s="9">
        <f t="shared" si="0"/>
        <v>25</v>
      </c>
    </row>
    <row r="78" spans="1:13" ht="12.75" customHeight="1" x14ac:dyDescent="0.2">
      <c r="A78" s="76"/>
      <c r="B78" s="87" t="s">
        <v>15</v>
      </c>
      <c r="C78" s="10" t="s">
        <v>16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7"/>
      <c r="M78" s="9">
        <f t="shared" si="0"/>
        <v>0</v>
      </c>
    </row>
    <row r="79" spans="1:13" ht="12.75" customHeight="1" x14ac:dyDescent="0.2">
      <c r="A79" s="76"/>
      <c r="B79" s="76"/>
      <c r="C79" s="11" t="s">
        <v>17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7"/>
      <c r="M79" s="9">
        <f t="shared" si="0"/>
        <v>0</v>
      </c>
    </row>
    <row r="80" spans="1:13" ht="12.75" customHeight="1" x14ac:dyDescent="0.2">
      <c r="A80" s="76"/>
      <c r="B80" s="76"/>
      <c r="C80" s="10" t="s">
        <v>18</v>
      </c>
      <c r="D80" s="8">
        <v>0</v>
      </c>
      <c r="E80" s="8">
        <v>0</v>
      </c>
      <c r="F80" s="8">
        <v>0</v>
      </c>
      <c r="G80" s="8">
        <v>4</v>
      </c>
      <c r="H80" s="8">
        <v>0</v>
      </c>
      <c r="I80" s="8">
        <v>0</v>
      </c>
      <c r="J80" s="8">
        <v>1</v>
      </c>
      <c r="K80" s="8">
        <v>0</v>
      </c>
      <c r="L80" s="7"/>
      <c r="M80" s="9">
        <f t="shared" si="0"/>
        <v>5</v>
      </c>
    </row>
    <row r="81" spans="1:13" ht="12.75" customHeight="1" x14ac:dyDescent="0.2">
      <c r="A81" s="76"/>
      <c r="B81" s="76"/>
      <c r="C81" s="10" t="s">
        <v>19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1</v>
      </c>
      <c r="J81" s="8">
        <v>0</v>
      </c>
      <c r="K81" s="8">
        <v>1</v>
      </c>
      <c r="L81" s="7"/>
      <c r="M81" s="9">
        <f t="shared" si="0"/>
        <v>2</v>
      </c>
    </row>
    <row r="82" spans="1:13" ht="12.75" customHeight="1" x14ac:dyDescent="0.2">
      <c r="A82" s="76"/>
      <c r="B82" s="76"/>
      <c r="C82" s="10" t="s">
        <v>20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1</v>
      </c>
      <c r="K82" s="8">
        <v>0</v>
      </c>
      <c r="L82" s="7"/>
      <c r="M82" s="9">
        <f t="shared" si="0"/>
        <v>1</v>
      </c>
    </row>
    <row r="83" spans="1:13" ht="12.75" customHeight="1" x14ac:dyDescent="0.2">
      <c r="A83" s="76"/>
      <c r="B83" s="77"/>
      <c r="C83" s="10" t="s">
        <v>21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7"/>
      <c r="M83" s="9">
        <f t="shared" si="0"/>
        <v>0</v>
      </c>
    </row>
    <row r="84" spans="1:13" ht="13.5" customHeight="1" x14ac:dyDescent="0.2">
      <c r="A84" s="77"/>
      <c r="B84" s="89" t="s">
        <v>22</v>
      </c>
      <c r="C84" s="70"/>
      <c r="D84" s="12">
        <v>9</v>
      </c>
      <c r="E84" s="12">
        <v>12</v>
      </c>
      <c r="F84" s="12">
        <v>21</v>
      </c>
      <c r="G84" s="12">
        <v>15</v>
      </c>
      <c r="H84" s="12">
        <v>24</v>
      </c>
      <c r="I84" s="12">
        <v>32</v>
      </c>
      <c r="J84" s="12">
        <v>41</v>
      </c>
      <c r="K84" s="12">
        <v>29</v>
      </c>
      <c r="L84" s="13"/>
      <c r="M84" s="18">
        <f t="shared" si="0"/>
        <v>183</v>
      </c>
    </row>
    <row r="85" spans="1:13" ht="12.75" customHeight="1" x14ac:dyDescent="0.2">
      <c r="A85" s="90" t="s">
        <v>31</v>
      </c>
      <c r="B85" s="88" t="s">
        <v>13</v>
      </c>
      <c r="C85" s="70"/>
      <c r="D85" s="19">
        <v>90</v>
      </c>
      <c r="E85" s="8">
        <v>58</v>
      </c>
      <c r="F85" s="8">
        <v>171</v>
      </c>
      <c r="G85" s="8">
        <v>170</v>
      </c>
      <c r="H85" s="8">
        <v>139</v>
      </c>
      <c r="I85" s="8">
        <v>139</v>
      </c>
      <c r="J85" s="8">
        <v>140</v>
      </c>
      <c r="K85" s="8">
        <v>151</v>
      </c>
      <c r="L85" s="7"/>
      <c r="M85" s="9">
        <f t="shared" si="0"/>
        <v>1058</v>
      </c>
    </row>
    <row r="86" spans="1:13" ht="12.75" customHeight="1" x14ac:dyDescent="0.2">
      <c r="A86" s="76"/>
      <c r="B86" s="88" t="s">
        <v>14</v>
      </c>
      <c r="C86" s="70"/>
      <c r="D86" s="8">
        <v>5</v>
      </c>
      <c r="E86" s="8">
        <v>3</v>
      </c>
      <c r="F86" s="8">
        <v>7</v>
      </c>
      <c r="G86" s="8">
        <v>2</v>
      </c>
      <c r="H86" s="8">
        <v>19</v>
      </c>
      <c r="I86" s="8">
        <v>16</v>
      </c>
      <c r="J86" s="8">
        <v>5</v>
      </c>
      <c r="K86" s="8">
        <v>12</v>
      </c>
      <c r="L86" s="7"/>
      <c r="M86" s="9">
        <f t="shared" si="0"/>
        <v>69</v>
      </c>
    </row>
    <row r="87" spans="1:13" ht="12.75" customHeight="1" x14ac:dyDescent="0.2">
      <c r="A87" s="76"/>
      <c r="B87" s="87" t="s">
        <v>15</v>
      </c>
      <c r="C87" s="10" t="s">
        <v>16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1</v>
      </c>
      <c r="L87" s="7"/>
      <c r="M87" s="9">
        <f t="shared" si="0"/>
        <v>1</v>
      </c>
    </row>
    <row r="88" spans="1:13" ht="12.75" customHeight="1" x14ac:dyDescent="0.2">
      <c r="A88" s="76"/>
      <c r="B88" s="76"/>
      <c r="C88" s="11" t="s">
        <v>17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1</v>
      </c>
      <c r="J88" s="8">
        <v>2</v>
      </c>
      <c r="K88" s="8">
        <v>0</v>
      </c>
      <c r="L88" s="7"/>
      <c r="M88" s="9">
        <f t="shared" si="0"/>
        <v>3</v>
      </c>
    </row>
    <row r="89" spans="1:13" ht="12.75" customHeight="1" x14ac:dyDescent="0.2">
      <c r="A89" s="76"/>
      <c r="B89" s="76"/>
      <c r="C89" s="10" t="s">
        <v>18</v>
      </c>
      <c r="D89" s="8">
        <v>0</v>
      </c>
      <c r="E89" s="8">
        <v>0</v>
      </c>
      <c r="F89" s="8">
        <v>0</v>
      </c>
      <c r="G89" s="8">
        <v>1</v>
      </c>
      <c r="H89" s="8">
        <v>5</v>
      </c>
      <c r="I89" s="8">
        <v>2</v>
      </c>
      <c r="J89" s="8">
        <v>1</v>
      </c>
      <c r="K89" s="8">
        <v>1</v>
      </c>
      <c r="L89" s="7"/>
      <c r="M89" s="9">
        <f t="shared" si="0"/>
        <v>10</v>
      </c>
    </row>
    <row r="90" spans="1:13" ht="12.75" customHeight="1" x14ac:dyDescent="0.2">
      <c r="A90" s="76"/>
      <c r="B90" s="76"/>
      <c r="C90" s="10" t="s">
        <v>19</v>
      </c>
      <c r="D90" s="8">
        <v>0</v>
      </c>
      <c r="E90" s="8">
        <v>0</v>
      </c>
      <c r="F90" s="8">
        <v>0</v>
      </c>
      <c r="G90" s="8">
        <v>1</v>
      </c>
      <c r="H90" s="8">
        <v>0</v>
      </c>
      <c r="I90" s="8">
        <v>2</v>
      </c>
      <c r="J90" s="8">
        <v>2</v>
      </c>
      <c r="K90" s="8">
        <v>3</v>
      </c>
      <c r="L90" s="7"/>
      <c r="M90" s="9">
        <f t="shared" si="0"/>
        <v>8</v>
      </c>
    </row>
    <row r="91" spans="1:13" ht="12.75" customHeight="1" x14ac:dyDescent="0.2">
      <c r="A91" s="76"/>
      <c r="B91" s="76"/>
      <c r="C91" s="10" t="s">
        <v>20</v>
      </c>
      <c r="D91" s="8">
        <v>0</v>
      </c>
      <c r="E91" s="8">
        <v>0</v>
      </c>
      <c r="F91" s="8">
        <v>0</v>
      </c>
      <c r="G91" s="8">
        <v>0</v>
      </c>
      <c r="H91" s="8">
        <v>1</v>
      </c>
      <c r="I91" s="8">
        <v>1</v>
      </c>
      <c r="J91" s="8">
        <v>2</v>
      </c>
      <c r="K91" s="8">
        <v>0</v>
      </c>
      <c r="L91" s="7"/>
      <c r="M91" s="9">
        <f t="shared" si="0"/>
        <v>4</v>
      </c>
    </row>
    <row r="92" spans="1:13" ht="12.75" customHeight="1" x14ac:dyDescent="0.2">
      <c r="A92" s="76"/>
      <c r="B92" s="77"/>
      <c r="C92" s="10" t="s">
        <v>21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1</v>
      </c>
      <c r="J92" s="8">
        <v>0</v>
      </c>
      <c r="K92" s="8">
        <v>0</v>
      </c>
      <c r="L92" s="7"/>
      <c r="M92" s="9">
        <f t="shared" si="0"/>
        <v>1</v>
      </c>
    </row>
    <row r="93" spans="1:13" ht="13.5" customHeight="1" x14ac:dyDescent="0.2">
      <c r="A93" s="77"/>
      <c r="B93" s="89" t="s">
        <v>22</v>
      </c>
      <c r="C93" s="70"/>
      <c r="D93" s="12">
        <v>90</v>
      </c>
      <c r="E93" s="12">
        <v>58</v>
      </c>
      <c r="F93" s="12">
        <v>171</v>
      </c>
      <c r="G93" s="12">
        <v>167</v>
      </c>
      <c r="H93" s="12">
        <v>116</v>
      </c>
      <c r="I93" s="12">
        <v>131</v>
      </c>
      <c r="J93" s="12">
        <v>135</v>
      </c>
      <c r="K93" s="12">
        <v>138</v>
      </c>
      <c r="L93" s="13"/>
      <c r="M93" s="18">
        <f t="shared" si="0"/>
        <v>1006</v>
      </c>
    </row>
    <row r="94" spans="1:13" ht="12.75" customHeight="1" x14ac:dyDescent="0.2">
      <c r="A94" s="90" t="s">
        <v>32</v>
      </c>
      <c r="B94" s="88" t="s">
        <v>13</v>
      </c>
      <c r="C94" s="70"/>
      <c r="D94" s="19">
        <v>56</v>
      </c>
      <c r="E94" s="19">
        <v>64</v>
      </c>
      <c r="F94" s="8">
        <v>105</v>
      </c>
      <c r="G94" s="8">
        <v>95</v>
      </c>
      <c r="H94" s="8">
        <v>75</v>
      </c>
      <c r="I94" s="8">
        <v>75</v>
      </c>
      <c r="J94" s="8">
        <v>120</v>
      </c>
      <c r="K94" s="8">
        <v>120</v>
      </c>
      <c r="L94" s="7"/>
      <c r="M94" s="9">
        <f t="shared" si="0"/>
        <v>710</v>
      </c>
    </row>
    <row r="95" spans="1:13" ht="12.75" customHeight="1" x14ac:dyDescent="0.2">
      <c r="A95" s="76"/>
      <c r="B95" s="88" t="s">
        <v>14</v>
      </c>
      <c r="C95" s="70"/>
      <c r="D95" s="8">
        <v>5</v>
      </c>
      <c r="E95" s="8">
        <v>3</v>
      </c>
      <c r="F95" s="8">
        <v>7</v>
      </c>
      <c r="G95" s="8">
        <v>2</v>
      </c>
      <c r="H95" s="8">
        <v>9</v>
      </c>
      <c r="I95" s="8">
        <v>3</v>
      </c>
      <c r="J95" s="8">
        <v>3</v>
      </c>
      <c r="K95" s="8">
        <v>6</v>
      </c>
      <c r="L95" s="7"/>
      <c r="M95" s="9">
        <f t="shared" si="0"/>
        <v>38</v>
      </c>
    </row>
    <row r="96" spans="1:13" ht="12.75" customHeight="1" x14ac:dyDescent="0.2">
      <c r="A96" s="76"/>
      <c r="B96" s="87" t="s">
        <v>15</v>
      </c>
      <c r="C96" s="10" t="s">
        <v>16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7"/>
      <c r="M96" s="9">
        <f t="shared" si="0"/>
        <v>0</v>
      </c>
    </row>
    <row r="97" spans="1:13" ht="12.75" customHeight="1" x14ac:dyDescent="0.2">
      <c r="A97" s="76"/>
      <c r="B97" s="76"/>
      <c r="C97" s="11" t="s">
        <v>17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1</v>
      </c>
      <c r="K97" s="8">
        <v>1</v>
      </c>
      <c r="L97" s="7"/>
      <c r="M97" s="9">
        <f t="shared" si="0"/>
        <v>2</v>
      </c>
    </row>
    <row r="98" spans="1:13" ht="12.75" customHeight="1" x14ac:dyDescent="0.2">
      <c r="A98" s="76"/>
      <c r="B98" s="76"/>
      <c r="C98" s="10" t="s">
        <v>18</v>
      </c>
      <c r="D98" s="8">
        <v>1</v>
      </c>
      <c r="E98" s="8">
        <v>0</v>
      </c>
      <c r="F98" s="8">
        <v>2</v>
      </c>
      <c r="G98" s="8">
        <v>0</v>
      </c>
      <c r="H98" s="8">
        <v>5</v>
      </c>
      <c r="I98" s="8">
        <v>1</v>
      </c>
      <c r="J98" s="8">
        <v>3</v>
      </c>
      <c r="K98" s="8">
        <v>4</v>
      </c>
      <c r="L98" s="7"/>
      <c r="M98" s="9">
        <f t="shared" si="0"/>
        <v>16</v>
      </c>
    </row>
    <row r="99" spans="1:13" ht="12.75" customHeight="1" x14ac:dyDescent="0.2">
      <c r="A99" s="76"/>
      <c r="B99" s="76"/>
      <c r="C99" s="10" t="s">
        <v>19</v>
      </c>
      <c r="D99" s="8">
        <v>0</v>
      </c>
      <c r="E99" s="8">
        <v>0</v>
      </c>
      <c r="F99" s="8">
        <v>1</v>
      </c>
      <c r="G99" s="8">
        <v>0</v>
      </c>
      <c r="H99" s="8">
        <v>0</v>
      </c>
      <c r="I99" s="8">
        <v>0</v>
      </c>
      <c r="J99" s="8">
        <v>0</v>
      </c>
      <c r="K99" s="8">
        <v>1</v>
      </c>
      <c r="L99" s="7"/>
      <c r="M99" s="9">
        <f t="shared" si="0"/>
        <v>2</v>
      </c>
    </row>
    <row r="100" spans="1:13" ht="12.75" customHeight="1" x14ac:dyDescent="0.2">
      <c r="A100" s="76"/>
      <c r="B100" s="76"/>
      <c r="C100" s="10" t="s">
        <v>20</v>
      </c>
      <c r="D100" s="8">
        <v>2</v>
      </c>
      <c r="E100" s="8">
        <v>0</v>
      </c>
      <c r="F100" s="8">
        <v>0</v>
      </c>
      <c r="G100" s="8">
        <v>1</v>
      </c>
      <c r="H100" s="8">
        <v>0</v>
      </c>
      <c r="I100" s="8">
        <v>0</v>
      </c>
      <c r="J100" s="8">
        <v>0</v>
      </c>
      <c r="K100" s="8">
        <v>0</v>
      </c>
      <c r="L100" s="7"/>
      <c r="M100" s="9">
        <f t="shared" si="0"/>
        <v>3</v>
      </c>
    </row>
    <row r="101" spans="1:13" ht="12.75" customHeight="1" x14ac:dyDescent="0.2">
      <c r="A101" s="76"/>
      <c r="B101" s="77"/>
      <c r="C101" s="10" t="s">
        <v>21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1</v>
      </c>
      <c r="K101" s="8">
        <v>0</v>
      </c>
      <c r="L101" s="7"/>
      <c r="M101" s="9">
        <f t="shared" si="0"/>
        <v>1</v>
      </c>
    </row>
    <row r="102" spans="1:13" ht="13.5" customHeight="1" x14ac:dyDescent="0.2">
      <c r="A102" s="77"/>
      <c r="B102" s="89" t="s">
        <v>22</v>
      </c>
      <c r="C102" s="70"/>
      <c r="D102" s="12">
        <v>53</v>
      </c>
      <c r="E102" s="12">
        <v>65</v>
      </c>
      <c r="F102" s="12">
        <v>105</v>
      </c>
      <c r="G102" s="12">
        <v>95</v>
      </c>
      <c r="H102" s="12">
        <v>58</v>
      </c>
      <c r="I102" s="12">
        <v>73</v>
      </c>
      <c r="J102" s="12">
        <v>113</v>
      </c>
      <c r="K102" s="12">
        <v>108</v>
      </c>
      <c r="L102" s="13"/>
      <c r="M102" s="18">
        <f t="shared" si="0"/>
        <v>670</v>
      </c>
    </row>
    <row r="103" spans="1:13" ht="12.75" customHeight="1" x14ac:dyDescent="0.2">
      <c r="A103" s="90" t="s">
        <v>33</v>
      </c>
      <c r="B103" s="88" t="s">
        <v>13</v>
      </c>
      <c r="C103" s="70"/>
      <c r="D103" s="8">
        <v>123</v>
      </c>
      <c r="E103" s="8">
        <v>141</v>
      </c>
      <c r="F103" s="8">
        <v>212</v>
      </c>
      <c r="G103" s="8">
        <v>215</v>
      </c>
      <c r="H103" s="8">
        <v>180</v>
      </c>
      <c r="I103" s="8">
        <v>180</v>
      </c>
      <c r="J103" s="8">
        <v>170</v>
      </c>
      <c r="K103" s="8">
        <v>169</v>
      </c>
      <c r="L103" s="7"/>
      <c r="M103" s="9">
        <f t="shared" si="0"/>
        <v>1390</v>
      </c>
    </row>
    <row r="104" spans="1:13" ht="12.75" customHeight="1" x14ac:dyDescent="0.2">
      <c r="A104" s="76"/>
      <c r="B104" s="88" t="s">
        <v>14</v>
      </c>
      <c r="C104" s="70"/>
      <c r="D104" s="8">
        <v>13</v>
      </c>
      <c r="E104" s="8">
        <v>11</v>
      </c>
      <c r="F104" s="8">
        <v>6</v>
      </c>
      <c r="G104" s="8">
        <v>4</v>
      </c>
      <c r="H104" s="8">
        <v>12</v>
      </c>
      <c r="I104" s="8">
        <v>8</v>
      </c>
      <c r="J104" s="8">
        <v>5</v>
      </c>
      <c r="K104" s="8">
        <v>15</v>
      </c>
      <c r="L104" s="7"/>
      <c r="M104" s="9">
        <f t="shared" si="0"/>
        <v>74</v>
      </c>
    </row>
    <row r="105" spans="1:13" ht="12.75" customHeight="1" x14ac:dyDescent="0.2">
      <c r="A105" s="76"/>
      <c r="B105" s="87" t="s">
        <v>15</v>
      </c>
      <c r="C105" s="10" t="s">
        <v>16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3</v>
      </c>
      <c r="L105" s="7"/>
      <c r="M105" s="9">
        <f t="shared" si="0"/>
        <v>3</v>
      </c>
    </row>
    <row r="106" spans="1:13" ht="12.75" customHeight="1" x14ac:dyDescent="0.2">
      <c r="A106" s="76"/>
      <c r="B106" s="76"/>
      <c r="C106" s="11" t="s">
        <v>17</v>
      </c>
      <c r="D106" s="8">
        <v>0</v>
      </c>
      <c r="E106" s="8">
        <v>0</v>
      </c>
      <c r="F106" s="8">
        <v>0</v>
      </c>
      <c r="G106" s="8">
        <v>0</v>
      </c>
      <c r="H106" s="8">
        <v>3</v>
      </c>
      <c r="I106" s="8">
        <v>3</v>
      </c>
      <c r="J106" s="8">
        <v>4</v>
      </c>
      <c r="K106" s="8">
        <v>2</v>
      </c>
      <c r="L106" s="7"/>
      <c r="M106" s="9">
        <f t="shared" si="0"/>
        <v>12</v>
      </c>
    </row>
    <row r="107" spans="1:13" ht="12.75" customHeight="1" x14ac:dyDescent="0.2">
      <c r="A107" s="76"/>
      <c r="B107" s="76"/>
      <c r="C107" s="10" t="s">
        <v>18</v>
      </c>
      <c r="D107" s="8">
        <v>3</v>
      </c>
      <c r="E107" s="8">
        <v>3</v>
      </c>
      <c r="F107" s="8">
        <v>1</v>
      </c>
      <c r="G107" s="8">
        <v>0</v>
      </c>
      <c r="H107" s="8">
        <v>4</v>
      </c>
      <c r="I107" s="8">
        <v>3</v>
      </c>
      <c r="J107" s="8">
        <v>1</v>
      </c>
      <c r="K107" s="8">
        <v>1</v>
      </c>
      <c r="L107" s="7"/>
      <c r="M107" s="9">
        <f t="shared" si="0"/>
        <v>16</v>
      </c>
    </row>
    <row r="108" spans="1:13" ht="12.75" customHeight="1" x14ac:dyDescent="0.2">
      <c r="A108" s="76"/>
      <c r="B108" s="76"/>
      <c r="C108" s="10" t="s">
        <v>19</v>
      </c>
      <c r="D108" s="8">
        <v>0</v>
      </c>
      <c r="E108" s="8">
        <v>0</v>
      </c>
      <c r="F108" s="8">
        <v>0</v>
      </c>
      <c r="G108" s="8">
        <v>0</v>
      </c>
      <c r="H108" s="8">
        <v>5</v>
      </c>
      <c r="I108" s="8">
        <v>1</v>
      </c>
      <c r="J108" s="8">
        <v>0</v>
      </c>
      <c r="K108" s="8">
        <v>1</v>
      </c>
      <c r="L108" s="7"/>
      <c r="M108" s="9">
        <f t="shared" si="0"/>
        <v>7</v>
      </c>
    </row>
    <row r="109" spans="1:13" ht="12.75" customHeight="1" x14ac:dyDescent="0.2">
      <c r="A109" s="76"/>
      <c r="B109" s="76"/>
      <c r="C109" s="10" t="s">
        <v>20</v>
      </c>
      <c r="D109" s="8">
        <v>0</v>
      </c>
      <c r="E109" s="8">
        <v>1</v>
      </c>
      <c r="F109" s="8">
        <v>2</v>
      </c>
      <c r="G109" s="8">
        <v>1</v>
      </c>
      <c r="H109" s="8">
        <v>1</v>
      </c>
      <c r="I109" s="8">
        <v>0</v>
      </c>
      <c r="J109" s="8">
        <v>1</v>
      </c>
      <c r="K109" s="8">
        <v>1</v>
      </c>
      <c r="L109" s="7"/>
      <c r="M109" s="9">
        <f t="shared" si="0"/>
        <v>7</v>
      </c>
    </row>
    <row r="110" spans="1:13" ht="12.75" customHeight="1" x14ac:dyDescent="0.2">
      <c r="A110" s="76"/>
      <c r="B110" s="77"/>
      <c r="C110" s="10" t="s">
        <v>21</v>
      </c>
      <c r="D110" s="8">
        <v>0</v>
      </c>
      <c r="E110" s="8">
        <v>0</v>
      </c>
      <c r="F110" s="8">
        <v>0</v>
      </c>
      <c r="G110" s="8">
        <v>1</v>
      </c>
      <c r="H110" s="8">
        <v>0</v>
      </c>
      <c r="I110" s="8">
        <v>0</v>
      </c>
      <c r="J110" s="8">
        <v>1</v>
      </c>
      <c r="K110" s="8">
        <v>1</v>
      </c>
      <c r="L110" s="7"/>
      <c r="M110" s="9">
        <f t="shared" si="0"/>
        <v>3</v>
      </c>
    </row>
    <row r="111" spans="1:13" ht="13.5" customHeight="1" x14ac:dyDescent="0.2">
      <c r="A111" s="77"/>
      <c r="B111" s="89" t="s">
        <v>22</v>
      </c>
      <c r="C111" s="70"/>
      <c r="D111" s="12">
        <v>120</v>
      </c>
      <c r="E111" s="12">
        <v>144</v>
      </c>
      <c r="F111" s="12">
        <v>210</v>
      </c>
      <c r="G111" s="12">
        <v>211</v>
      </c>
      <c r="H111" s="12">
        <v>156</v>
      </c>
      <c r="I111" s="12">
        <v>177</v>
      </c>
      <c r="J111" s="12">
        <v>166</v>
      </c>
      <c r="K111" s="12">
        <v>151</v>
      </c>
      <c r="L111" s="13"/>
      <c r="M111" s="18">
        <f t="shared" si="0"/>
        <v>1335</v>
      </c>
    </row>
    <row r="112" spans="1:13" ht="12.75" customHeight="1" x14ac:dyDescent="0.2">
      <c r="A112" s="90" t="s">
        <v>34</v>
      </c>
      <c r="B112" s="88" t="s">
        <v>13</v>
      </c>
      <c r="C112" s="70"/>
      <c r="D112" s="8">
        <v>90</v>
      </c>
      <c r="E112" s="8">
        <v>90</v>
      </c>
      <c r="F112" s="8">
        <v>100</v>
      </c>
      <c r="G112" s="8">
        <v>110</v>
      </c>
      <c r="H112" s="8">
        <v>146</v>
      </c>
      <c r="I112" s="8">
        <v>146</v>
      </c>
      <c r="J112" s="8">
        <v>150</v>
      </c>
      <c r="K112" s="8">
        <v>130</v>
      </c>
      <c r="L112" s="7"/>
      <c r="M112" s="9">
        <f t="shared" si="0"/>
        <v>962</v>
      </c>
    </row>
    <row r="113" spans="1:13" ht="12.75" customHeight="1" x14ac:dyDescent="0.2">
      <c r="A113" s="76"/>
      <c r="B113" s="88" t="s">
        <v>14</v>
      </c>
      <c r="C113" s="70"/>
      <c r="D113" s="8">
        <v>2</v>
      </c>
      <c r="E113" s="8">
        <v>1</v>
      </c>
      <c r="F113" s="8">
        <v>2</v>
      </c>
      <c r="G113" s="8">
        <v>2</v>
      </c>
      <c r="H113" s="8">
        <v>4</v>
      </c>
      <c r="I113" s="8">
        <v>2</v>
      </c>
      <c r="J113" s="8">
        <v>3</v>
      </c>
      <c r="K113" s="8">
        <v>5</v>
      </c>
      <c r="L113" s="7"/>
      <c r="M113" s="9">
        <f t="shared" si="0"/>
        <v>21</v>
      </c>
    </row>
    <row r="114" spans="1:13" ht="12.75" customHeight="1" x14ac:dyDescent="0.2">
      <c r="A114" s="76"/>
      <c r="B114" s="87" t="s">
        <v>15</v>
      </c>
      <c r="C114" s="10" t="s">
        <v>16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7"/>
      <c r="M114" s="9">
        <f t="shared" si="0"/>
        <v>0</v>
      </c>
    </row>
    <row r="115" spans="1:13" ht="12.75" customHeight="1" x14ac:dyDescent="0.2">
      <c r="A115" s="76"/>
      <c r="B115" s="76"/>
      <c r="C115" s="11" t="s">
        <v>17</v>
      </c>
      <c r="D115" s="8">
        <v>0</v>
      </c>
      <c r="E115" s="8">
        <v>0</v>
      </c>
      <c r="F115" s="8">
        <v>0</v>
      </c>
      <c r="G115" s="8">
        <v>0</v>
      </c>
      <c r="H115" s="8">
        <v>1</v>
      </c>
      <c r="I115" s="8">
        <v>0</v>
      </c>
      <c r="J115" s="8">
        <v>0</v>
      </c>
      <c r="K115" s="8">
        <v>0</v>
      </c>
      <c r="L115" s="7"/>
      <c r="M115" s="9">
        <f t="shared" si="0"/>
        <v>1</v>
      </c>
    </row>
    <row r="116" spans="1:13" ht="12.75" customHeight="1" x14ac:dyDescent="0.2">
      <c r="A116" s="76"/>
      <c r="B116" s="76"/>
      <c r="C116" s="10" t="s">
        <v>18</v>
      </c>
      <c r="D116" s="8">
        <v>4</v>
      </c>
      <c r="E116" s="8">
        <v>1</v>
      </c>
      <c r="F116" s="8">
        <v>0</v>
      </c>
      <c r="G116" s="8">
        <v>0</v>
      </c>
      <c r="H116" s="8">
        <v>2</v>
      </c>
      <c r="I116" s="8">
        <v>0</v>
      </c>
      <c r="J116" s="8">
        <v>0</v>
      </c>
      <c r="K116" s="8">
        <v>1</v>
      </c>
      <c r="L116" s="7"/>
      <c r="M116" s="9">
        <f t="shared" si="0"/>
        <v>8</v>
      </c>
    </row>
    <row r="117" spans="1:13" ht="12.75" customHeight="1" x14ac:dyDescent="0.2">
      <c r="A117" s="76"/>
      <c r="B117" s="76"/>
      <c r="C117" s="10" t="s">
        <v>19</v>
      </c>
      <c r="D117" s="8">
        <v>1</v>
      </c>
      <c r="E117" s="8">
        <v>0</v>
      </c>
      <c r="F117" s="8">
        <v>0</v>
      </c>
      <c r="G117" s="8">
        <v>0</v>
      </c>
      <c r="H117" s="8">
        <v>1</v>
      </c>
      <c r="I117" s="8">
        <v>1</v>
      </c>
      <c r="J117" s="8">
        <v>4</v>
      </c>
      <c r="K117" s="8">
        <v>3</v>
      </c>
      <c r="L117" s="7"/>
      <c r="M117" s="9">
        <f t="shared" si="0"/>
        <v>10</v>
      </c>
    </row>
    <row r="118" spans="1:13" ht="12.75" customHeight="1" x14ac:dyDescent="0.2">
      <c r="A118" s="76"/>
      <c r="B118" s="76"/>
      <c r="C118" s="10" t="s">
        <v>20</v>
      </c>
      <c r="D118" s="8">
        <v>5</v>
      </c>
      <c r="E118" s="8">
        <v>0</v>
      </c>
      <c r="F118" s="8">
        <v>0</v>
      </c>
      <c r="G118" s="8">
        <v>1</v>
      </c>
      <c r="H118" s="8">
        <v>1</v>
      </c>
      <c r="I118" s="8">
        <v>0</v>
      </c>
      <c r="J118" s="8">
        <v>0</v>
      </c>
      <c r="K118" s="8">
        <v>0</v>
      </c>
      <c r="L118" s="7"/>
      <c r="M118" s="9">
        <f t="shared" si="0"/>
        <v>7</v>
      </c>
    </row>
    <row r="119" spans="1:13" ht="12.75" customHeight="1" x14ac:dyDescent="0.2">
      <c r="A119" s="76"/>
      <c r="B119" s="77"/>
      <c r="C119" s="10" t="s">
        <v>21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1</v>
      </c>
      <c r="L119" s="7"/>
      <c r="M119" s="9">
        <f t="shared" si="0"/>
        <v>1</v>
      </c>
    </row>
    <row r="120" spans="1:13" ht="13.5" customHeight="1" x14ac:dyDescent="0.2">
      <c r="A120" s="77"/>
      <c r="B120" s="89" t="s">
        <v>22</v>
      </c>
      <c r="C120" s="70"/>
      <c r="D120" s="12">
        <v>80</v>
      </c>
      <c r="E120" s="12">
        <v>107</v>
      </c>
      <c r="F120" s="12">
        <v>101</v>
      </c>
      <c r="G120" s="12">
        <v>108</v>
      </c>
      <c r="H120" s="12">
        <v>139</v>
      </c>
      <c r="I120" s="12">
        <v>145</v>
      </c>
      <c r="J120" s="12">
        <v>147</v>
      </c>
      <c r="K120" s="12">
        <v>121</v>
      </c>
      <c r="L120" s="13"/>
      <c r="M120" s="18">
        <f t="shared" si="0"/>
        <v>948</v>
      </c>
    </row>
    <row r="121" spans="1:13" ht="12.75" customHeight="1" x14ac:dyDescent="0.2">
      <c r="A121" s="90" t="s">
        <v>35</v>
      </c>
      <c r="B121" s="88" t="s">
        <v>13</v>
      </c>
      <c r="C121" s="70"/>
      <c r="D121" s="8">
        <v>223</v>
      </c>
      <c r="E121" s="8">
        <v>57</v>
      </c>
      <c r="F121" s="8">
        <v>447</v>
      </c>
      <c r="G121" s="8">
        <v>420</v>
      </c>
      <c r="H121" s="8">
        <v>354</v>
      </c>
      <c r="I121" s="8">
        <v>346</v>
      </c>
      <c r="J121" s="8">
        <v>320</v>
      </c>
      <c r="K121" s="8">
        <v>251</v>
      </c>
      <c r="L121" s="7"/>
      <c r="M121" s="9">
        <f t="shared" si="0"/>
        <v>2418</v>
      </c>
    </row>
    <row r="122" spans="1:13" ht="12.75" customHeight="1" x14ac:dyDescent="0.2">
      <c r="A122" s="76"/>
      <c r="B122" s="88" t="s">
        <v>14</v>
      </c>
      <c r="C122" s="70"/>
      <c r="D122" s="8">
        <v>32</v>
      </c>
      <c r="E122" s="8">
        <v>5</v>
      </c>
      <c r="F122" s="8">
        <v>16</v>
      </c>
      <c r="G122" s="8">
        <v>3</v>
      </c>
      <c r="H122" s="8">
        <v>17</v>
      </c>
      <c r="I122" s="8">
        <v>11</v>
      </c>
      <c r="J122" s="8">
        <v>12</v>
      </c>
      <c r="K122" s="8">
        <v>14</v>
      </c>
      <c r="L122" s="7"/>
      <c r="M122" s="9">
        <f t="shared" si="0"/>
        <v>110</v>
      </c>
    </row>
    <row r="123" spans="1:13" ht="12.75" customHeight="1" x14ac:dyDescent="0.2">
      <c r="A123" s="76"/>
      <c r="B123" s="87" t="s">
        <v>15</v>
      </c>
      <c r="C123" s="10" t="s">
        <v>16</v>
      </c>
      <c r="D123" s="8">
        <v>0</v>
      </c>
      <c r="E123" s="8">
        <v>0</v>
      </c>
      <c r="F123" s="8">
        <v>0</v>
      </c>
      <c r="G123" s="8">
        <v>1</v>
      </c>
      <c r="H123" s="8">
        <v>1</v>
      </c>
      <c r="I123" s="8">
        <v>0</v>
      </c>
      <c r="J123" s="8">
        <v>0</v>
      </c>
      <c r="K123" s="8">
        <v>0</v>
      </c>
      <c r="L123" s="7"/>
      <c r="M123" s="9">
        <f t="shared" si="0"/>
        <v>2</v>
      </c>
    </row>
    <row r="124" spans="1:13" ht="12.75" customHeight="1" x14ac:dyDescent="0.2">
      <c r="A124" s="76"/>
      <c r="B124" s="76"/>
      <c r="C124" s="11" t="s">
        <v>17</v>
      </c>
      <c r="D124" s="8">
        <v>0</v>
      </c>
      <c r="E124" s="8">
        <v>0</v>
      </c>
      <c r="F124" s="8">
        <v>0</v>
      </c>
      <c r="G124" s="8">
        <v>0</v>
      </c>
      <c r="H124" s="8">
        <v>1</v>
      </c>
      <c r="I124" s="8">
        <v>0</v>
      </c>
      <c r="J124" s="8">
        <v>0</v>
      </c>
      <c r="K124" s="8">
        <v>0</v>
      </c>
      <c r="L124" s="7"/>
      <c r="M124" s="9">
        <f t="shared" si="0"/>
        <v>1</v>
      </c>
    </row>
    <row r="125" spans="1:13" ht="12.75" customHeight="1" x14ac:dyDescent="0.2">
      <c r="A125" s="76"/>
      <c r="B125" s="76"/>
      <c r="C125" s="10" t="s">
        <v>18</v>
      </c>
      <c r="D125" s="8">
        <v>4</v>
      </c>
      <c r="E125" s="8">
        <v>0</v>
      </c>
      <c r="F125" s="8">
        <v>0</v>
      </c>
      <c r="G125" s="8">
        <v>0</v>
      </c>
      <c r="H125" s="8">
        <v>8</v>
      </c>
      <c r="I125" s="8">
        <v>1</v>
      </c>
      <c r="J125" s="8">
        <v>4</v>
      </c>
      <c r="K125" s="8">
        <v>2</v>
      </c>
      <c r="L125" s="7"/>
      <c r="M125" s="9">
        <f t="shared" si="0"/>
        <v>19</v>
      </c>
    </row>
    <row r="126" spans="1:13" ht="12.75" customHeight="1" x14ac:dyDescent="0.2">
      <c r="A126" s="76"/>
      <c r="B126" s="76"/>
      <c r="C126" s="10" t="s">
        <v>19</v>
      </c>
      <c r="D126" s="8">
        <v>0</v>
      </c>
      <c r="E126" s="8">
        <v>0</v>
      </c>
      <c r="F126" s="8">
        <v>0</v>
      </c>
      <c r="G126" s="8">
        <v>3</v>
      </c>
      <c r="H126" s="8">
        <v>3</v>
      </c>
      <c r="I126" s="8">
        <v>4</v>
      </c>
      <c r="J126" s="8">
        <v>3</v>
      </c>
      <c r="K126" s="8">
        <v>4</v>
      </c>
      <c r="L126" s="7"/>
      <c r="M126" s="9">
        <f t="shared" si="0"/>
        <v>17</v>
      </c>
    </row>
    <row r="127" spans="1:13" ht="12.75" customHeight="1" x14ac:dyDescent="0.2">
      <c r="A127" s="76"/>
      <c r="B127" s="76"/>
      <c r="C127" s="10" t="s">
        <v>20</v>
      </c>
      <c r="D127" s="8">
        <v>4</v>
      </c>
      <c r="E127" s="8">
        <v>2</v>
      </c>
      <c r="F127" s="8">
        <v>4</v>
      </c>
      <c r="G127" s="8">
        <v>2</v>
      </c>
      <c r="H127" s="8">
        <v>1</v>
      </c>
      <c r="I127" s="8">
        <v>4</v>
      </c>
      <c r="J127" s="8">
        <v>3</v>
      </c>
      <c r="K127" s="8">
        <v>2</v>
      </c>
      <c r="L127" s="7"/>
      <c r="M127" s="9">
        <f t="shared" si="0"/>
        <v>22</v>
      </c>
    </row>
    <row r="128" spans="1:13" ht="12.75" customHeight="1" x14ac:dyDescent="0.2">
      <c r="A128" s="76"/>
      <c r="B128" s="77"/>
      <c r="C128" s="10" t="s">
        <v>21</v>
      </c>
      <c r="D128" s="8">
        <v>0</v>
      </c>
      <c r="E128" s="8">
        <v>0</v>
      </c>
      <c r="F128" s="8">
        <v>1</v>
      </c>
      <c r="G128" s="8">
        <v>2</v>
      </c>
      <c r="H128" s="8">
        <v>5</v>
      </c>
      <c r="I128" s="8">
        <v>1</v>
      </c>
      <c r="J128" s="8">
        <v>2</v>
      </c>
      <c r="K128" s="8">
        <v>1</v>
      </c>
      <c r="L128" s="7"/>
      <c r="M128" s="9">
        <f t="shared" si="0"/>
        <v>12</v>
      </c>
    </row>
    <row r="129" spans="1:13" ht="13.5" customHeight="1" x14ac:dyDescent="0.2">
      <c r="A129" s="77"/>
      <c r="B129" s="89" t="s">
        <v>22</v>
      </c>
      <c r="C129" s="70"/>
      <c r="D129" s="12">
        <v>215</v>
      </c>
      <c r="E129" s="12">
        <v>62</v>
      </c>
      <c r="F129" s="12">
        <v>449</v>
      </c>
      <c r="G129" s="12">
        <v>417</v>
      </c>
      <c r="H129" s="12">
        <v>321</v>
      </c>
      <c r="I129" s="12">
        <v>339</v>
      </c>
      <c r="J129" s="12">
        <v>313</v>
      </c>
      <c r="K129" s="12">
        <v>228</v>
      </c>
      <c r="L129" s="13"/>
      <c r="M129" s="18">
        <f t="shared" si="0"/>
        <v>2344</v>
      </c>
    </row>
    <row r="130" spans="1:13" ht="12.75" customHeight="1" x14ac:dyDescent="0.2">
      <c r="A130" s="90" t="s">
        <v>36</v>
      </c>
      <c r="B130" s="88" t="s">
        <v>13</v>
      </c>
      <c r="C130" s="70"/>
      <c r="D130" s="8">
        <v>158</v>
      </c>
      <c r="E130" s="8">
        <v>144</v>
      </c>
      <c r="F130" s="8">
        <v>277</v>
      </c>
      <c r="G130" s="8">
        <v>275</v>
      </c>
      <c r="H130" s="8">
        <v>298</v>
      </c>
      <c r="I130" s="8">
        <v>294</v>
      </c>
      <c r="J130" s="8">
        <v>290</v>
      </c>
      <c r="K130" s="8">
        <v>242</v>
      </c>
      <c r="L130" s="7"/>
      <c r="M130" s="9">
        <f t="shared" si="0"/>
        <v>1978</v>
      </c>
    </row>
    <row r="131" spans="1:13" ht="12.75" customHeight="1" x14ac:dyDescent="0.2">
      <c r="A131" s="76"/>
      <c r="B131" s="88" t="s">
        <v>14</v>
      </c>
      <c r="C131" s="70"/>
      <c r="D131" s="8">
        <v>8</v>
      </c>
      <c r="E131" s="8">
        <v>16</v>
      </c>
      <c r="F131" s="8">
        <v>9</v>
      </c>
      <c r="G131" s="8">
        <v>4</v>
      </c>
      <c r="H131" s="8">
        <v>29</v>
      </c>
      <c r="I131" s="8">
        <v>10</v>
      </c>
      <c r="J131" s="8">
        <v>16</v>
      </c>
      <c r="K131" s="8">
        <v>13</v>
      </c>
      <c r="L131" s="7"/>
      <c r="M131" s="9">
        <f t="shared" si="0"/>
        <v>105</v>
      </c>
    </row>
    <row r="132" spans="1:13" ht="12.75" customHeight="1" x14ac:dyDescent="0.2">
      <c r="A132" s="76"/>
      <c r="B132" s="87" t="s">
        <v>15</v>
      </c>
      <c r="C132" s="10" t="s">
        <v>16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7"/>
      <c r="M132" s="9">
        <f t="shared" si="0"/>
        <v>0</v>
      </c>
    </row>
    <row r="133" spans="1:13" ht="12.75" customHeight="1" x14ac:dyDescent="0.2">
      <c r="A133" s="76"/>
      <c r="B133" s="76"/>
      <c r="C133" s="11" t="s">
        <v>17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1</v>
      </c>
      <c r="J133" s="8">
        <v>0</v>
      </c>
      <c r="K133" s="8">
        <v>0</v>
      </c>
      <c r="L133" s="7"/>
      <c r="M133" s="9">
        <f t="shared" si="0"/>
        <v>1</v>
      </c>
    </row>
    <row r="134" spans="1:13" ht="12.75" customHeight="1" x14ac:dyDescent="0.2">
      <c r="A134" s="76"/>
      <c r="B134" s="76"/>
      <c r="C134" s="10" t="s">
        <v>18</v>
      </c>
      <c r="D134" s="8">
        <v>6</v>
      </c>
      <c r="E134" s="8">
        <v>1</v>
      </c>
      <c r="F134" s="8">
        <v>2</v>
      </c>
      <c r="G134" s="8">
        <v>0</v>
      </c>
      <c r="H134" s="8">
        <v>9</v>
      </c>
      <c r="I134" s="8">
        <v>3</v>
      </c>
      <c r="J134" s="8">
        <v>0</v>
      </c>
      <c r="K134" s="8">
        <v>3</v>
      </c>
      <c r="L134" s="7"/>
      <c r="M134" s="9">
        <f t="shared" si="0"/>
        <v>24</v>
      </c>
    </row>
    <row r="135" spans="1:13" ht="12.75" customHeight="1" x14ac:dyDescent="0.2">
      <c r="A135" s="76"/>
      <c r="B135" s="76"/>
      <c r="C135" s="10" t="s">
        <v>19</v>
      </c>
      <c r="D135" s="8">
        <v>0</v>
      </c>
      <c r="E135" s="8">
        <v>0</v>
      </c>
      <c r="F135" s="8">
        <v>0</v>
      </c>
      <c r="G135" s="8">
        <v>2</v>
      </c>
      <c r="H135" s="8">
        <v>3</v>
      </c>
      <c r="I135" s="8">
        <v>3</v>
      </c>
      <c r="J135" s="8">
        <v>4</v>
      </c>
      <c r="K135" s="8">
        <v>1</v>
      </c>
      <c r="L135" s="7"/>
      <c r="M135" s="9">
        <f t="shared" si="0"/>
        <v>13</v>
      </c>
    </row>
    <row r="136" spans="1:13" ht="12.75" customHeight="1" x14ac:dyDescent="0.2">
      <c r="A136" s="76"/>
      <c r="B136" s="76"/>
      <c r="C136" s="10" t="s">
        <v>20</v>
      </c>
      <c r="D136" s="8">
        <v>6</v>
      </c>
      <c r="E136" s="8">
        <v>0</v>
      </c>
      <c r="F136" s="8">
        <v>2</v>
      </c>
      <c r="G136" s="8">
        <v>0</v>
      </c>
      <c r="H136" s="8">
        <v>2</v>
      </c>
      <c r="I136" s="8">
        <v>1</v>
      </c>
      <c r="J136" s="8">
        <v>1</v>
      </c>
      <c r="K136" s="8">
        <v>0</v>
      </c>
      <c r="L136" s="7"/>
      <c r="M136" s="9">
        <f t="shared" si="0"/>
        <v>12</v>
      </c>
    </row>
    <row r="137" spans="1:13" ht="12.75" customHeight="1" x14ac:dyDescent="0.2">
      <c r="A137" s="76"/>
      <c r="B137" s="77"/>
      <c r="C137" s="10" t="s">
        <v>21</v>
      </c>
      <c r="D137" s="8">
        <v>0</v>
      </c>
      <c r="E137" s="8">
        <v>0</v>
      </c>
      <c r="F137" s="8">
        <v>0</v>
      </c>
      <c r="G137" s="8">
        <v>0</v>
      </c>
      <c r="H137" s="8">
        <v>1</v>
      </c>
      <c r="I137" s="8">
        <v>0</v>
      </c>
      <c r="J137" s="8">
        <v>0</v>
      </c>
      <c r="K137" s="8">
        <v>0</v>
      </c>
      <c r="L137" s="7"/>
      <c r="M137" s="9">
        <f t="shared" si="0"/>
        <v>1</v>
      </c>
    </row>
    <row r="138" spans="1:13" ht="13.5" customHeight="1" x14ac:dyDescent="0.2">
      <c r="A138" s="77"/>
      <c r="B138" s="89" t="s">
        <v>22</v>
      </c>
      <c r="C138" s="70"/>
      <c r="D138" s="12">
        <v>146</v>
      </c>
      <c r="E138" s="12">
        <v>150</v>
      </c>
      <c r="F138" s="12">
        <v>279</v>
      </c>
      <c r="G138" s="12">
        <v>277</v>
      </c>
      <c r="H138" s="12">
        <v>255</v>
      </c>
      <c r="I138" s="12">
        <v>290</v>
      </c>
      <c r="J138" s="12">
        <v>289</v>
      </c>
      <c r="K138" s="12">
        <v>226</v>
      </c>
      <c r="L138" s="13"/>
      <c r="M138" s="18">
        <f t="shared" si="0"/>
        <v>1912</v>
      </c>
    </row>
    <row r="139" spans="1:13" ht="12.75" customHeight="1" x14ac:dyDescent="0.2">
      <c r="A139" s="90" t="s">
        <v>37</v>
      </c>
      <c r="B139" s="88" t="s">
        <v>13</v>
      </c>
      <c r="C139" s="70"/>
      <c r="D139" s="8">
        <v>145</v>
      </c>
      <c r="E139" s="8">
        <v>180</v>
      </c>
      <c r="F139" s="8">
        <v>373</v>
      </c>
      <c r="G139" s="8">
        <v>385</v>
      </c>
      <c r="H139" s="8">
        <v>192</v>
      </c>
      <c r="I139" s="8">
        <v>185</v>
      </c>
      <c r="J139" s="8">
        <v>170</v>
      </c>
      <c r="K139" s="8">
        <v>218</v>
      </c>
      <c r="L139" s="7"/>
      <c r="M139" s="9">
        <f t="shared" si="0"/>
        <v>1848</v>
      </c>
    </row>
    <row r="140" spans="1:13" ht="12.75" customHeight="1" x14ac:dyDescent="0.2">
      <c r="A140" s="76"/>
      <c r="B140" s="88" t="s">
        <v>14</v>
      </c>
      <c r="C140" s="70"/>
      <c r="D140" s="8">
        <v>21</v>
      </c>
      <c r="E140" s="8">
        <v>4</v>
      </c>
      <c r="F140" s="8">
        <v>4</v>
      </c>
      <c r="G140" s="8">
        <v>4</v>
      </c>
      <c r="H140" s="8">
        <v>11</v>
      </c>
      <c r="I140" s="8">
        <v>6</v>
      </c>
      <c r="J140" s="8">
        <v>15</v>
      </c>
      <c r="K140" s="8">
        <v>16</v>
      </c>
      <c r="L140" s="7"/>
      <c r="M140" s="9">
        <f t="shared" si="0"/>
        <v>81</v>
      </c>
    </row>
    <row r="141" spans="1:13" ht="12.75" customHeight="1" x14ac:dyDescent="0.2">
      <c r="A141" s="76"/>
      <c r="B141" s="87" t="s">
        <v>15</v>
      </c>
      <c r="C141" s="10" t="s">
        <v>16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7"/>
      <c r="M141" s="9">
        <f t="shared" si="0"/>
        <v>0</v>
      </c>
    </row>
    <row r="142" spans="1:13" ht="12.75" customHeight="1" x14ac:dyDescent="0.2">
      <c r="A142" s="76"/>
      <c r="B142" s="76"/>
      <c r="C142" s="11" t="s">
        <v>17</v>
      </c>
      <c r="D142" s="8">
        <v>0</v>
      </c>
      <c r="E142" s="8">
        <v>0</v>
      </c>
      <c r="F142" s="8">
        <v>0</v>
      </c>
      <c r="G142" s="8">
        <v>0</v>
      </c>
      <c r="H142" s="8">
        <v>3</v>
      </c>
      <c r="I142" s="19">
        <v>1</v>
      </c>
      <c r="J142" s="8">
        <v>0</v>
      </c>
      <c r="K142" s="8">
        <v>0</v>
      </c>
      <c r="L142" s="7"/>
      <c r="M142" s="9">
        <f t="shared" si="0"/>
        <v>4</v>
      </c>
    </row>
    <row r="143" spans="1:13" ht="12.75" customHeight="1" x14ac:dyDescent="0.2">
      <c r="A143" s="76"/>
      <c r="B143" s="76"/>
      <c r="C143" s="10" t="s">
        <v>18</v>
      </c>
      <c r="D143" s="8">
        <v>4</v>
      </c>
      <c r="E143" s="8">
        <v>2</v>
      </c>
      <c r="F143" s="8">
        <v>2</v>
      </c>
      <c r="G143" s="8">
        <v>0</v>
      </c>
      <c r="H143" s="8">
        <v>8</v>
      </c>
      <c r="I143" s="8">
        <v>3</v>
      </c>
      <c r="J143" s="8">
        <v>1</v>
      </c>
      <c r="K143" s="8">
        <v>1</v>
      </c>
      <c r="L143" s="7"/>
      <c r="M143" s="9">
        <f t="shared" si="0"/>
        <v>21</v>
      </c>
    </row>
    <row r="144" spans="1:13" ht="12.75" customHeight="1" x14ac:dyDescent="0.2">
      <c r="A144" s="76"/>
      <c r="B144" s="76"/>
      <c r="C144" s="10" t="s">
        <v>19</v>
      </c>
      <c r="D144" s="8">
        <v>6</v>
      </c>
      <c r="E144" s="8">
        <v>0</v>
      </c>
      <c r="F144" s="8">
        <v>0</v>
      </c>
      <c r="G144" s="8">
        <v>1</v>
      </c>
      <c r="H144" s="8">
        <v>2</v>
      </c>
      <c r="I144" s="8">
        <v>3</v>
      </c>
      <c r="J144" s="8">
        <v>3</v>
      </c>
      <c r="K144" s="8">
        <v>0</v>
      </c>
      <c r="L144" s="7"/>
      <c r="M144" s="9">
        <f t="shared" si="0"/>
        <v>15</v>
      </c>
    </row>
    <row r="145" spans="1:13" ht="12.75" customHeight="1" x14ac:dyDescent="0.2">
      <c r="A145" s="76"/>
      <c r="B145" s="76"/>
      <c r="C145" s="10" t="s">
        <v>20</v>
      </c>
      <c r="D145" s="8">
        <v>5</v>
      </c>
      <c r="E145" s="8">
        <v>1</v>
      </c>
      <c r="F145" s="8">
        <v>1</v>
      </c>
      <c r="G145" s="8">
        <v>1</v>
      </c>
      <c r="H145" s="8">
        <v>1</v>
      </c>
      <c r="I145" s="8">
        <v>2</v>
      </c>
      <c r="J145" s="8">
        <v>2</v>
      </c>
      <c r="K145" s="8">
        <v>0</v>
      </c>
      <c r="L145" s="7"/>
      <c r="M145" s="9">
        <f t="shared" si="0"/>
        <v>13</v>
      </c>
    </row>
    <row r="146" spans="1:13" ht="12.75" customHeight="1" x14ac:dyDescent="0.2">
      <c r="A146" s="76"/>
      <c r="B146" s="77"/>
      <c r="C146" s="10" t="s">
        <v>21</v>
      </c>
      <c r="D146" s="8">
        <v>0</v>
      </c>
      <c r="E146" s="8">
        <v>0</v>
      </c>
      <c r="F146" s="8">
        <v>0</v>
      </c>
      <c r="G146" s="8">
        <v>3</v>
      </c>
      <c r="H146" s="8">
        <v>0</v>
      </c>
      <c r="I146" s="8">
        <v>1</v>
      </c>
      <c r="J146" s="8">
        <v>1</v>
      </c>
      <c r="K146" s="8">
        <v>1</v>
      </c>
      <c r="L146" s="7"/>
      <c r="M146" s="9">
        <f t="shared" si="0"/>
        <v>6</v>
      </c>
    </row>
    <row r="147" spans="1:13" ht="13.5" customHeight="1" x14ac:dyDescent="0.2">
      <c r="A147" s="77"/>
      <c r="B147" s="89" t="s">
        <v>22</v>
      </c>
      <c r="C147" s="70"/>
      <c r="D147" s="12">
        <v>130</v>
      </c>
      <c r="E147" s="12">
        <v>195</v>
      </c>
      <c r="F147" s="12">
        <v>372</v>
      </c>
      <c r="G147" s="12">
        <v>380</v>
      </c>
      <c r="H147" s="12">
        <v>170</v>
      </c>
      <c r="I147" s="12">
        <v>175</v>
      </c>
      <c r="J147" s="12">
        <v>164</v>
      </c>
      <c r="K147" s="12">
        <v>202</v>
      </c>
      <c r="L147" s="13"/>
      <c r="M147" s="18">
        <f t="shared" si="0"/>
        <v>1788</v>
      </c>
    </row>
    <row r="148" spans="1:13" ht="12.75" customHeight="1" x14ac:dyDescent="0.2">
      <c r="A148" s="90" t="s">
        <v>38</v>
      </c>
      <c r="B148" s="88" t="s">
        <v>13</v>
      </c>
      <c r="C148" s="70"/>
      <c r="D148" s="8">
        <v>16</v>
      </c>
      <c r="E148" s="8">
        <v>30</v>
      </c>
      <c r="F148" s="8">
        <v>38</v>
      </c>
      <c r="G148" s="8">
        <v>35</v>
      </c>
      <c r="H148" s="8">
        <v>40</v>
      </c>
      <c r="I148" s="8">
        <v>40</v>
      </c>
      <c r="J148" s="8">
        <v>46</v>
      </c>
      <c r="K148" s="8">
        <v>44</v>
      </c>
      <c r="L148" s="7"/>
      <c r="M148" s="9">
        <f t="shared" si="0"/>
        <v>289</v>
      </c>
    </row>
    <row r="149" spans="1:13" ht="12.75" customHeight="1" x14ac:dyDescent="0.2">
      <c r="A149" s="76"/>
      <c r="B149" s="88" t="s">
        <v>14</v>
      </c>
      <c r="C149" s="70"/>
      <c r="D149" s="8">
        <v>0</v>
      </c>
      <c r="E149" s="8">
        <v>3</v>
      </c>
      <c r="F149" s="8">
        <v>3</v>
      </c>
      <c r="G149" s="8">
        <v>1</v>
      </c>
      <c r="H149" s="8">
        <v>14</v>
      </c>
      <c r="I149" s="8">
        <v>8</v>
      </c>
      <c r="J149" s="8">
        <v>1</v>
      </c>
      <c r="K149" s="8">
        <v>11</v>
      </c>
      <c r="L149" s="7"/>
      <c r="M149" s="9">
        <f t="shared" si="0"/>
        <v>41</v>
      </c>
    </row>
    <row r="150" spans="1:13" ht="12.75" customHeight="1" x14ac:dyDescent="0.2">
      <c r="A150" s="76"/>
      <c r="B150" s="87" t="s">
        <v>15</v>
      </c>
      <c r="C150" s="10" t="s">
        <v>16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7"/>
      <c r="M150" s="9">
        <f t="shared" si="0"/>
        <v>0</v>
      </c>
    </row>
    <row r="151" spans="1:13" ht="12.75" customHeight="1" x14ac:dyDescent="0.2">
      <c r="A151" s="76"/>
      <c r="B151" s="76"/>
      <c r="C151" s="11" t="s">
        <v>17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7"/>
      <c r="M151" s="9">
        <f t="shared" si="0"/>
        <v>0</v>
      </c>
    </row>
    <row r="152" spans="1:13" ht="12.75" customHeight="1" x14ac:dyDescent="0.2">
      <c r="A152" s="76"/>
      <c r="B152" s="76"/>
      <c r="C152" s="10" t="s">
        <v>18</v>
      </c>
      <c r="D152" s="8">
        <v>0</v>
      </c>
      <c r="E152" s="8">
        <v>1</v>
      </c>
      <c r="F152" s="8">
        <v>1</v>
      </c>
      <c r="G152" s="8">
        <v>0</v>
      </c>
      <c r="H152" s="8">
        <v>1</v>
      </c>
      <c r="I152" s="8">
        <v>1</v>
      </c>
      <c r="J152" s="8">
        <v>0</v>
      </c>
      <c r="K152" s="8">
        <v>0</v>
      </c>
      <c r="L152" s="7"/>
      <c r="M152" s="9">
        <f t="shared" si="0"/>
        <v>4</v>
      </c>
    </row>
    <row r="153" spans="1:13" ht="12.75" customHeight="1" x14ac:dyDescent="0.2">
      <c r="A153" s="76"/>
      <c r="B153" s="76"/>
      <c r="C153" s="10" t="s">
        <v>19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2</v>
      </c>
      <c r="J153" s="8">
        <v>2</v>
      </c>
      <c r="K153" s="8">
        <v>1</v>
      </c>
      <c r="L153" s="7"/>
      <c r="M153" s="9">
        <f t="shared" si="0"/>
        <v>5</v>
      </c>
    </row>
    <row r="154" spans="1:13" ht="12.75" customHeight="1" x14ac:dyDescent="0.2">
      <c r="A154" s="76"/>
      <c r="B154" s="76"/>
      <c r="C154" s="10" t="s">
        <v>20</v>
      </c>
      <c r="D154" s="8">
        <v>0</v>
      </c>
      <c r="E154" s="8">
        <v>1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7"/>
      <c r="M154" s="9">
        <f t="shared" si="0"/>
        <v>1</v>
      </c>
    </row>
    <row r="155" spans="1:13" ht="12.75" customHeight="1" x14ac:dyDescent="0.2">
      <c r="A155" s="76"/>
      <c r="B155" s="77"/>
      <c r="C155" s="10" t="s">
        <v>21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7"/>
      <c r="M155" s="9">
        <f t="shared" si="0"/>
        <v>0</v>
      </c>
    </row>
    <row r="156" spans="1:13" ht="13.5" customHeight="1" x14ac:dyDescent="0.2">
      <c r="A156" s="77"/>
      <c r="B156" s="89" t="s">
        <v>22</v>
      </c>
      <c r="C156" s="70"/>
      <c r="D156" s="12">
        <v>16</v>
      </c>
      <c r="E156" s="12">
        <v>30</v>
      </c>
      <c r="F156" s="12">
        <v>37</v>
      </c>
      <c r="G156" s="12">
        <v>35</v>
      </c>
      <c r="H156" s="12">
        <v>25</v>
      </c>
      <c r="I156" s="12">
        <v>37</v>
      </c>
      <c r="J156" s="12">
        <v>46</v>
      </c>
      <c r="K156" s="12">
        <v>32</v>
      </c>
      <c r="L156" s="13"/>
      <c r="M156" s="18">
        <f t="shared" si="0"/>
        <v>258</v>
      </c>
    </row>
    <row r="157" spans="1:13" ht="12.75" customHeight="1" x14ac:dyDescent="0.2">
      <c r="A157" s="90" t="s">
        <v>39</v>
      </c>
      <c r="B157" s="88" t="s">
        <v>13</v>
      </c>
      <c r="C157" s="70"/>
      <c r="D157" s="8">
        <v>2</v>
      </c>
      <c r="E157" s="8">
        <v>1</v>
      </c>
      <c r="F157" s="8">
        <v>1</v>
      </c>
      <c r="G157" s="8">
        <v>10</v>
      </c>
      <c r="H157" s="8">
        <v>3</v>
      </c>
      <c r="I157" s="8">
        <v>3</v>
      </c>
      <c r="J157" s="8">
        <v>5</v>
      </c>
      <c r="K157" s="8">
        <v>6</v>
      </c>
      <c r="L157" s="7"/>
      <c r="M157" s="9">
        <f t="shared" si="0"/>
        <v>31</v>
      </c>
    </row>
    <row r="158" spans="1:13" ht="12.75" customHeight="1" x14ac:dyDescent="0.2">
      <c r="A158" s="76"/>
      <c r="B158" s="88" t="s">
        <v>14</v>
      </c>
      <c r="C158" s="70"/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1</v>
      </c>
      <c r="L158" s="7"/>
      <c r="M158" s="9">
        <f t="shared" si="0"/>
        <v>1</v>
      </c>
    </row>
    <row r="159" spans="1:13" ht="12.75" customHeight="1" x14ac:dyDescent="0.2">
      <c r="A159" s="76"/>
      <c r="B159" s="87" t="s">
        <v>15</v>
      </c>
      <c r="C159" s="10" t="s">
        <v>16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7"/>
      <c r="M159" s="9">
        <f t="shared" si="0"/>
        <v>0</v>
      </c>
    </row>
    <row r="160" spans="1:13" ht="12.75" customHeight="1" x14ac:dyDescent="0.2">
      <c r="A160" s="76"/>
      <c r="B160" s="76"/>
      <c r="C160" s="11" t="s">
        <v>17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7"/>
      <c r="M160" s="9">
        <f t="shared" si="0"/>
        <v>0</v>
      </c>
    </row>
    <row r="161" spans="1:13" ht="12.75" customHeight="1" x14ac:dyDescent="0.2">
      <c r="A161" s="76"/>
      <c r="B161" s="76"/>
      <c r="C161" s="10" t="s">
        <v>18</v>
      </c>
      <c r="D161" s="8">
        <v>0</v>
      </c>
      <c r="E161" s="8">
        <v>0</v>
      </c>
      <c r="F161" s="8">
        <v>0</v>
      </c>
      <c r="G161" s="8">
        <v>8</v>
      </c>
      <c r="H161" s="8">
        <v>0</v>
      </c>
      <c r="I161" s="8">
        <v>0</v>
      </c>
      <c r="J161" s="8">
        <v>0</v>
      </c>
      <c r="K161" s="8">
        <v>0</v>
      </c>
      <c r="L161" s="7"/>
      <c r="M161" s="9">
        <f t="shared" si="0"/>
        <v>8</v>
      </c>
    </row>
    <row r="162" spans="1:13" ht="12.75" customHeight="1" x14ac:dyDescent="0.2">
      <c r="A162" s="76"/>
      <c r="B162" s="76"/>
      <c r="C162" s="10" t="s">
        <v>19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1</v>
      </c>
      <c r="L162" s="7"/>
      <c r="M162" s="9">
        <f t="shared" si="0"/>
        <v>1</v>
      </c>
    </row>
    <row r="163" spans="1:13" ht="12.75" customHeight="1" x14ac:dyDescent="0.2">
      <c r="A163" s="76"/>
      <c r="B163" s="76"/>
      <c r="C163" s="10" t="s">
        <v>20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7"/>
      <c r="M163" s="9">
        <f t="shared" si="0"/>
        <v>0</v>
      </c>
    </row>
    <row r="164" spans="1:13" ht="12.75" customHeight="1" x14ac:dyDescent="0.2">
      <c r="A164" s="76"/>
      <c r="B164" s="77"/>
      <c r="C164" s="10" t="s">
        <v>21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7"/>
      <c r="M164" s="9">
        <f t="shared" si="0"/>
        <v>0</v>
      </c>
    </row>
    <row r="165" spans="1:13" ht="13.5" customHeight="1" x14ac:dyDescent="0.2">
      <c r="A165" s="77"/>
      <c r="B165" s="89" t="s">
        <v>22</v>
      </c>
      <c r="C165" s="70"/>
      <c r="D165" s="12">
        <v>2</v>
      </c>
      <c r="E165" s="12">
        <v>1</v>
      </c>
      <c r="F165" s="12">
        <v>1</v>
      </c>
      <c r="G165" s="12">
        <v>1</v>
      </c>
      <c r="H165" s="12">
        <v>3</v>
      </c>
      <c r="I165" s="12">
        <v>3</v>
      </c>
      <c r="J165" s="12">
        <v>5</v>
      </c>
      <c r="K165" s="12">
        <v>4</v>
      </c>
      <c r="L165" s="13"/>
      <c r="M165" s="18">
        <f t="shared" si="0"/>
        <v>20</v>
      </c>
    </row>
    <row r="166" spans="1:13" ht="9" customHeight="1" x14ac:dyDescent="0.2">
      <c r="A166" s="20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2"/>
      <c r="M166" s="23"/>
    </row>
    <row r="167" spans="1:13" ht="21.75" customHeight="1" x14ac:dyDescent="0.25">
      <c r="A167" s="75" t="s">
        <v>40</v>
      </c>
      <c r="B167" s="73" t="s">
        <v>41</v>
      </c>
      <c r="C167" s="70"/>
      <c r="D167" s="24">
        <f t="shared" ref="D167:K167" si="1">SUM(D4,D13,D22,D31,D40,D49,D58,D67,D76,D85,D94,D103,D112,D121,D130,D139,D148,D157)</f>
        <v>1200</v>
      </c>
      <c r="E167" s="24">
        <f t="shared" si="1"/>
        <v>1200</v>
      </c>
      <c r="F167" s="24">
        <f t="shared" si="1"/>
        <v>2401</v>
      </c>
      <c r="G167" s="24">
        <f t="shared" si="1"/>
        <v>2400</v>
      </c>
      <c r="H167" s="25">
        <f t="shared" si="1"/>
        <v>2000</v>
      </c>
      <c r="I167" s="25">
        <f t="shared" si="1"/>
        <v>2000</v>
      </c>
      <c r="J167" s="25">
        <f t="shared" si="1"/>
        <v>2000</v>
      </c>
      <c r="K167" s="25">
        <f t="shared" si="1"/>
        <v>2000</v>
      </c>
      <c r="L167" s="26"/>
      <c r="M167" s="27">
        <f t="shared" ref="M167:M170" si="2">SUM(D167:K167)</f>
        <v>15201</v>
      </c>
    </row>
    <row r="168" spans="1:13" ht="21.75" customHeight="1" x14ac:dyDescent="0.25">
      <c r="A168" s="76"/>
      <c r="B168" s="74" t="s">
        <v>14</v>
      </c>
      <c r="C168" s="70"/>
      <c r="D168" s="28">
        <f t="shared" ref="D168:K168" si="3">SUM(D5,D14,D23,D32,D41,D50,D59,D68,D77,D86,D95,D104,D113,D122,D131,D140,D149,D158)</f>
        <v>101</v>
      </c>
      <c r="E168" s="28">
        <f t="shared" si="3"/>
        <v>66</v>
      </c>
      <c r="F168" s="28">
        <f t="shared" si="3"/>
        <v>74</v>
      </c>
      <c r="G168" s="28">
        <f t="shared" si="3"/>
        <v>31</v>
      </c>
      <c r="H168" s="28">
        <f t="shared" si="3"/>
        <v>149</v>
      </c>
      <c r="I168" s="28">
        <f t="shared" si="3"/>
        <v>88</v>
      </c>
      <c r="J168" s="28">
        <f t="shared" si="3"/>
        <v>77</v>
      </c>
      <c r="K168" s="28">
        <f t="shared" si="3"/>
        <v>124</v>
      </c>
      <c r="L168" s="26"/>
      <c r="M168" s="27">
        <f t="shared" si="2"/>
        <v>710</v>
      </c>
    </row>
    <row r="169" spans="1:13" ht="21.75" customHeight="1" x14ac:dyDescent="0.25">
      <c r="A169" s="76"/>
      <c r="B169" s="73" t="s">
        <v>15</v>
      </c>
      <c r="C169" s="70"/>
      <c r="D169" s="25">
        <f t="shared" ref="D169:K169" si="4">SUM(D6:D11,D15:D20,D24:D29,D33:D38,D42:D47,D51:D56,D60:D65,D69:D74,D78:D83,D87:D92,D96:D101,D105:D110,D114:D119,D123:D128,D132:D137,D141:D146,D150:D155,D159:D164)</f>
        <v>65</v>
      </c>
      <c r="E169" s="25">
        <f t="shared" si="4"/>
        <v>22</v>
      </c>
      <c r="F169" s="25">
        <f t="shared" si="4"/>
        <v>22</v>
      </c>
      <c r="G169" s="25">
        <f t="shared" si="4"/>
        <v>59</v>
      </c>
      <c r="H169" s="25">
        <f t="shared" si="4"/>
        <v>104</v>
      </c>
      <c r="I169" s="25">
        <f t="shared" si="4"/>
        <v>70</v>
      </c>
      <c r="J169" s="25">
        <f t="shared" si="4"/>
        <v>62</v>
      </c>
      <c r="K169" s="25">
        <f t="shared" si="4"/>
        <v>71</v>
      </c>
      <c r="L169" s="26"/>
      <c r="M169" s="27">
        <f t="shared" si="2"/>
        <v>475</v>
      </c>
    </row>
    <row r="170" spans="1:13" ht="21.75" customHeight="1" x14ac:dyDescent="0.25">
      <c r="A170" s="77"/>
      <c r="B170" s="78" t="s">
        <v>22</v>
      </c>
      <c r="C170" s="70"/>
      <c r="D170" s="29">
        <f t="shared" ref="D170:K170" si="5">SUM(D12,D21,D30,D39,D48,D57,D66,D75,D84,D93,D102,D111,D120,D129,D138,D147,D156,D165)</f>
        <v>1135</v>
      </c>
      <c r="E170" s="29">
        <f t="shared" si="5"/>
        <v>1252</v>
      </c>
      <c r="F170" s="29">
        <f t="shared" si="5"/>
        <v>2402</v>
      </c>
      <c r="G170" s="29">
        <f t="shared" si="5"/>
        <v>2345</v>
      </c>
      <c r="H170" s="29">
        <f t="shared" si="5"/>
        <v>1769</v>
      </c>
      <c r="I170" s="29">
        <f t="shared" si="5"/>
        <v>1941</v>
      </c>
      <c r="J170" s="29">
        <f t="shared" si="5"/>
        <v>1956</v>
      </c>
      <c r="K170" s="29">
        <f t="shared" si="5"/>
        <v>1824</v>
      </c>
      <c r="L170" s="26"/>
      <c r="M170" s="30">
        <f t="shared" si="2"/>
        <v>14624</v>
      </c>
    </row>
    <row r="171" spans="1:13" ht="18.75" customHeight="1" x14ac:dyDescent="0.2">
      <c r="A171" s="1"/>
      <c r="B171" s="2"/>
      <c r="C171" s="31"/>
      <c r="D171" s="32"/>
      <c r="E171" s="32"/>
      <c r="F171" s="32"/>
      <c r="G171" s="32"/>
      <c r="H171" s="32"/>
      <c r="I171" s="32"/>
      <c r="J171" s="32"/>
      <c r="K171" s="32"/>
      <c r="L171" s="33"/>
      <c r="M171" s="4"/>
    </row>
    <row r="172" spans="1:13" ht="28.5" customHeight="1" x14ac:dyDescent="0.2">
      <c r="A172" s="72" t="s">
        <v>42</v>
      </c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70"/>
    </row>
    <row r="173" spans="1:13" ht="9" customHeight="1" x14ac:dyDescent="0.2">
      <c r="A173" s="1"/>
      <c r="B173" s="2"/>
      <c r="C173" s="31"/>
      <c r="D173" s="32"/>
      <c r="E173" s="32"/>
      <c r="F173" s="32"/>
      <c r="G173" s="32"/>
      <c r="H173" s="32"/>
      <c r="I173" s="32"/>
      <c r="J173" s="32"/>
      <c r="K173" s="32"/>
      <c r="L173" s="33"/>
      <c r="M173" s="4"/>
    </row>
    <row r="174" spans="1:13" ht="33" customHeight="1" x14ac:dyDescent="0.2">
      <c r="A174" s="72" t="s">
        <v>43</v>
      </c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70"/>
    </row>
    <row r="175" spans="1:13" ht="7.5" customHeight="1" x14ac:dyDescent="0.2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3"/>
      <c r="M175" s="4"/>
    </row>
    <row r="176" spans="1:13" ht="24" customHeight="1" x14ac:dyDescent="0.2">
      <c r="A176" s="71" t="s">
        <v>44</v>
      </c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70"/>
    </row>
    <row r="177" spans="1:13" ht="10.5" customHeight="1" x14ac:dyDescent="0.2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3"/>
      <c r="M177" s="4"/>
    </row>
    <row r="178" spans="1:13" ht="23.25" customHeight="1" x14ac:dyDescent="0.2">
      <c r="A178" s="71" t="s">
        <v>45</v>
      </c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70"/>
    </row>
    <row r="179" spans="1:13" ht="7.5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ht="32.25" customHeight="1" x14ac:dyDescent="0.2">
      <c r="A180" s="68" t="s">
        <v>46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70"/>
    </row>
    <row r="181" spans="1:13" ht="12.75" customHeight="1" x14ac:dyDescent="0.2">
      <c r="A181" s="36"/>
      <c r="B181" s="36"/>
      <c r="C181" s="36"/>
      <c r="D181" s="2"/>
      <c r="E181" s="2"/>
      <c r="F181" s="2"/>
      <c r="G181" s="2"/>
      <c r="H181" s="2"/>
      <c r="I181" s="2"/>
      <c r="J181" s="2"/>
      <c r="K181" s="2"/>
      <c r="L181" s="33"/>
      <c r="M181" s="4"/>
    </row>
    <row r="182" spans="1:13" ht="12.75" customHeight="1" x14ac:dyDescent="0.2">
      <c r="A182" s="36"/>
      <c r="B182" s="36"/>
      <c r="C182" s="36"/>
      <c r="D182" s="2"/>
      <c r="E182" s="2"/>
      <c r="F182" s="2"/>
      <c r="G182" s="2"/>
      <c r="H182" s="2"/>
      <c r="I182" s="2"/>
      <c r="J182" s="2"/>
      <c r="K182" s="2"/>
      <c r="L182" s="33"/>
      <c r="M182" s="4"/>
    </row>
    <row r="183" spans="1:13" ht="12.75" customHeight="1" x14ac:dyDescent="0.2">
      <c r="A183" s="65" t="s">
        <v>47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7"/>
    </row>
    <row r="184" spans="1:13" ht="7.5" customHeight="1" x14ac:dyDescent="0.2">
      <c r="A184" s="37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9"/>
    </row>
    <row r="185" spans="1:13" ht="12.75" customHeight="1" x14ac:dyDescent="0.2">
      <c r="A185" s="64" t="s">
        <v>48</v>
      </c>
      <c r="B185" s="63"/>
      <c r="C185" s="63"/>
      <c r="D185" s="62" t="s">
        <v>49</v>
      </c>
      <c r="E185" s="63"/>
      <c r="F185" s="63"/>
      <c r="G185" s="63"/>
      <c r="H185" s="63"/>
      <c r="I185" s="63"/>
      <c r="J185" s="63"/>
      <c r="K185" s="63"/>
      <c r="L185" s="40"/>
      <c r="M185" s="41"/>
    </row>
    <row r="186" spans="1:13" ht="12.75" customHeight="1" x14ac:dyDescent="0.2">
      <c r="A186" s="64" t="s">
        <v>50</v>
      </c>
      <c r="B186" s="63"/>
      <c r="C186" s="63"/>
      <c r="D186" s="62" t="s">
        <v>51</v>
      </c>
      <c r="E186" s="63"/>
      <c r="F186" s="63"/>
      <c r="G186" s="63"/>
      <c r="H186" s="63"/>
      <c r="I186" s="63"/>
      <c r="J186" s="63"/>
      <c r="K186" s="63"/>
      <c r="L186" s="40"/>
      <c r="M186" s="41"/>
    </row>
    <row r="187" spans="1:13" ht="12.75" customHeight="1" x14ac:dyDescent="0.2">
      <c r="A187" s="64" t="s">
        <v>52</v>
      </c>
      <c r="B187" s="63"/>
      <c r="C187" s="63"/>
      <c r="D187" s="62" t="s">
        <v>53</v>
      </c>
      <c r="E187" s="63"/>
      <c r="F187" s="63"/>
      <c r="G187" s="63"/>
      <c r="H187" s="63"/>
      <c r="I187" s="63"/>
      <c r="J187" s="63"/>
      <c r="K187" s="63"/>
      <c r="L187" s="40"/>
      <c r="M187" s="41"/>
    </row>
    <row r="188" spans="1:13" ht="12.75" customHeight="1" x14ac:dyDescent="0.2">
      <c r="A188" s="64" t="s">
        <v>54</v>
      </c>
      <c r="B188" s="63"/>
      <c r="C188" s="63"/>
      <c r="D188" s="62" t="s">
        <v>55</v>
      </c>
      <c r="E188" s="63"/>
      <c r="F188" s="63"/>
      <c r="G188" s="63"/>
      <c r="H188" s="63"/>
      <c r="I188" s="63"/>
      <c r="J188" s="63"/>
      <c r="K188" s="63"/>
      <c r="L188" s="40"/>
      <c r="M188" s="41"/>
    </row>
    <row r="189" spans="1:13" ht="12.75" customHeight="1" x14ac:dyDescent="0.2">
      <c r="A189" s="64" t="s">
        <v>56</v>
      </c>
      <c r="B189" s="63"/>
      <c r="C189" s="63"/>
      <c r="D189" s="62" t="s">
        <v>57</v>
      </c>
      <c r="E189" s="63"/>
      <c r="F189" s="63"/>
      <c r="G189" s="63"/>
      <c r="H189" s="63"/>
      <c r="I189" s="63"/>
      <c r="J189" s="63"/>
      <c r="K189" s="63"/>
      <c r="L189" s="40"/>
      <c r="M189" s="41"/>
    </row>
    <row r="190" spans="1:13" ht="12.75" customHeight="1" x14ac:dyDescent="0.2">
      <c r="A190" s="64" t="s">
        <v>58</v>
      </c>
      <c r="B190" s="63"/>
      <c r="C190" s="63"/>
      <c r="D190" s="62" t="s">
        <v>59</v>
      </c>
      <c r="E190" s="63"/>
      <c r="F190" s="63"/>
      <c r="G190" s="63"/>
      <c r="H190" s="63"/>
      <c r="I190" s="63"/>
      <c r="J190" s="63"/>
      <c r="K190" s="63"/>
      <c r="L190" s="40"/>
      <c r="M190" s="41"/>
    </row>
    <row r="191" spans="1:13" ht="12.75" customHeight="1" x14ac:dyDescent="0.2">
      <c r="A191" s="64" t="s">
        <v>60</v>
      </c>
      <c r="B191" s="63"/>
      <c r="C191" s="63"/>
      <c r="D191" s="62" t="s">
        <v>61</v>
      </c>
      <c r="E191" s="63"/>
      <c r="F191" s="63"/>
      <c r="G191" s="63"/>
      <c r="H191" s="63"/>
      <c r="I191" s="63"/>
      <c r="J191" s="63"/>
      <c r="K191" s="63"/>
      <c r="L191" s="40"/>
      <c r="M191" s="41"/>
    </row>
    <row r="192" spans="1:13" ht="12.75" customHeight="1" x14ac:dyDescent="0.2">
      <c r="A192" s="64" t="s">
        <v>62</v>
      </c>
      <c r="B192" s="63"/>
      <c r="C192" s="63"/>
      <c r="D192" s="62" t="s">
        <v>63</v>
      </c>
      <c r="E192" s="63"/>
      <c r="F192" s="63"/>
      <c r="G192" s="63"/>
      <c r="H192" s="63"/>
      <c r="I192" s="63"/>
      <c r="J192" s="63"/>
      <c r="K192" s="63"/>
      <c r="L192" s="40"/>
      <c r="M192" s="41"/>
    </row>
    <row r="193" spans="1:13" ht="4.5" customHeight="1" x14ac:dyDescent="0.2">
      <c r="A193" s="42"/>
      <c r="B193" s="43"/>
      <c r="C193" s="43"/>
      <c r="D193" s="44"/>
      <c r="E193" s="44"/>
      <c r="F193" s="44"/>
      <c r="G193" s="44"/>
      <c r="H193" s="44"/>
      <c r="I193" s="44"/>
      <c r="J193" s="44"/>
      <c r="K193" s="44"/>
      <c r="L193" s="45"/>
      <c r="M193" s="46"/>
    </row>
    <row r="194" spans="1:13" ht="12.75" customHeight="1" x14ac:dyDescent="0.2">
      <c r="A194" s="36"/>
      <c r="B194" s="36"/>
      <c r="C194" s="36"/>
      <c r="D194" s="2"/>
      <c r="E194" s="2"/>
      <c r="F194" s="2"/>
      <c r="G194" s="2"/>
      <c r="H194" s="2"/>
      <c r="I194" s="2"/>
      <c r="J194" s="2"/>
      <c r="K194" s="2"/>
      <c r="L194" s="33"/>
      <c r="M194" s="4"/>
    </row>
    <row r="195" spans="1:13" ht="12.75" customHeight="1" x14ac:dyDescent="0.2">
      <c r="A195" s="36"/>
      <c r="B195" s="36"/>
      <c r="C195" s="36"/>
      <c r="D195" s="2"/>
      <c r="E195" s="2"/>
      <c r="F195" s="2"/>
      <c r="G195" s="2"/>
      <c r="H195" s="2"/>
      <c r="I195" s="2"/>
      <c r="J195" s="2"/>
      <c r="K195" s="2"/>
      <c r="L195" s="33"/>
      <c r="M195" s="4"/>
    </row>
    <row r="196" spans="1:13" ht="12.75" customHeight="1" x14ac:dyDescent="0.2">
      <c r="A196" s="36"/>
      <c r="B196" s="36"/>
      <c r="C196" s="36"/>
      <c r="D196" s="2"/>
      <c r="E196" s="2"/>
      <c r="F196" s="2"/>
      <c r="G196" s="2"/>
      <c r="H196" s="2"/>
      <c r="I196" s="2"/>
      <c r="J196" s="2"/>
      <c r="K196" s="2"/>
      <c r="L196" s="33"/>
      <c r="M196" s="4"/>
    </row>
    <row r="197" spans="1:13" ht="12.75" customHeight="1" x14ac:dyDescent="0.25">
      <c r="A197" s="36"/>
      <c r="B197" s="36"/>
      <c r="C197" s="84" t="s">
        <v>64</v>
      </c>
      <c r="D197" s="63"/>
      <c r="E197" s="63"/>
      <c r="F197" s="63"/>
      <c r="G197" s="63"/>
      <c r="H197" s="2"/>
      <c r="I197" s="2"/>
      <c r="J197" s="2"/>
      <c r="K197" s="2"/>
      <c r="L197" s="33"/>
      <c r="M197" s="4"/>
    </row>
    <row r="198" spans="1:13" ht="9" customHeight="1" x14ac:dyDescent="0.2">
      <c r="A198" s="36"/>
      <c r="B198" s="36"/>
      <c r="C198" s="47"/>
      <c r="D198" s="48"/>
      <c r="E198" s="48"/>
      <c r="F198" s="48"/>
      <c r="G198" s="48"/>
      <c r="H198" s="2"/>
      <c r="I198" s="2"/>
      <c r="J198" s="2"/>
      <c r="K198" s="2"/>
      <c r="L198" s="33"/>
      <c r="M198" s="4"/>
    </row>
    <row r="199" spans="1:13" ht="12.75" customHeight="1" x14ac:dyDescent="0.25">
      <c r="A199" s="36"/>
      <c r="B199" s="36"/>
      <c r="C199" s="82" t="s">
        <v>65</v>
      </c>
      <c r="D199" s="83"/>
      <c r="E199" s="83"/>
      <c r="F199" s="83"/>
      <c r="G199" s="83"/>
      <c r="H199" s="2"/>
      <c r="I199" s="2"/>
      <c r="J199" s="2"/>
      <c r="K199" s="2"/>
      <c r="L199" s="33"/>
      <c r="M199" s="4"/>
    </row>
    <row r="200" spans="1:13" ht="12.75" customHeight="1" x14ac:dyDescent="0.2">
      <c r="A200" s="36"/>
      <c r="B200" s="36"/>
      <c r="C200" s="49"/>
      <c r="D200" s="50"/>
      <c r="E200" s="50"/>
      <c r="F200" s="50"/>
      <c r="G200" s="50"/>
      <c r="H200" s="2"/>
      <c r="I200" s="2"/>
      <c r="J200" s="2"/>
      <c r="K200" s="2"/>
      <c r="L200" s="33"/>
      <c r="M200" s="4"/>
    </row>
    <row r="201" spans="1:13" ht="12.75" customHeight="1" x14ac:dyDescent="0.2">
      <c r="A201" s="36"/>
      <c r="B201" s="36"/>
      <c r="C201" s="51" t="s">
        <v>66</v>
      </c>
      <c r="D201" s="52" t="s">
        <v>67</v>
      </c>
      <c r="E201" s="52" t="s">
        <v>68</v>
      </c>
      <c r="F201" s="52" t="s">
        <v>15</v>
      </c>
      <c r="G201" s="52" t="s">
        <v>69</v>
      </c>
      <c r="H201" s="2"/>
      <c r="I201" s="2"/>
      <c r="J201" s="2"/>
      <c r="K201" s="2"/>
      <c r="L201" s="33"/>
      <c r="M201" s="4"/>
    </row>
    <row r="202" spans="1:13" ht="12.75" customHeight="1" x14ac:dyDescent="0.2">
      <c r="A202" s="36"/>
      <c r="B202" s="36"/>
      <c r="C202" s="53">
        <v>2007</v>
      </c>
      <c r="D202" s="54">
        <f>D167</f>
        <v>1200</v>
      </c>
      <c r="E202" s="55">
        <f>D168</f>
        <v>101</v>
      </c>
      <c r="F202" s="56">
        <f>D169</f>
        <v>65</v>
      </c>
      <c r="G202" s="55">
        <f>D170</f>
        <v>1135</v>
      </c>
      <c r="H202" s="2"/>
      <c r="I202" s="2"/>
      <c r="J202" s="2"/>
      <c r="K202" s="2"/>
      <c r="L202" s="33"/>
      <c r="M202" s="4"/>
    </row>
    <row r="203" spans="1:13" ht="12.75" customHeight="1" x14ac:dyDescent="0.2">
      <c r="A203" s="36"/>
      <c r="B203" s="36"/>
      <c r="C203" s="53">
        <v>2008</v>
      </c>
      <c r="D203" s="54">
        <f>E167</f>
        <v>1200</v>
      </c>
      <c r="E203" s="55">
        <f>E168</f>
        <v>66</v>
      </c>
      <c r="F203" s="56">
        <f>E169</f>
        <v>22</v>
      </c>
      <c r="G203" s="57">
        <f>E170</f>
        <v>1252</v>
      </c>
      <c r="H203" s="2"/>
      <c r="I203" s="2"/>
      <c r="J203" s="2"/>
      <c r="K203" s="2"/>
      <c r="L203" s="33"/>
      <c r="M203" s="4"/>
    </row>
    <row r="204" spans="1:13" ht="12.75" customHeight="1" x14ac:dyDescent="0.2">
      <c r="A204" s="36"/>
      <c r="B204" s="36"/>
      <c r="C204" s="53">
        <v>2009</v>
      </c>
      <c r="D204" s="54">
        <f>F167</f>
        <v>2401</v>
      </c>
      <c r="E204" s="55">
        <f>F168</f>
        <v>74</v>
      </c>
      <c r="F204" s="56">
        <f>F169</f>
        <v>22</v>
      </c>
      <c r="G204" s="57">
        <f>F170</f>
        <v>2402</v>
      </c>
      <c r="H204" s="2"/>
      <c r="I204" s="2"/>
      <c r="J204" s="2"/>
      <c r="K204" s="2"/>
      <c r="L204" s="33"/>
      <c r="M204" s="4"/>
    </row>
    <row r="205" spans="1:13" ht="12.75" customHeight="1" x14ac:dyDescent="0.2">
      <c r="A205" s="36"/>
      <c r="B205" s="36"/>
      <c r="C205" s="53">
        <v>2010</v>
      </c>
      <c r="D205" s="54">
        <f>G167</f>
        <v>2400</v>
      </c>
      <c r="E205" s="55">
        <f>G168</f>
        <v>31</v>
      </c>
      <c r="F205" s="56">
        <f>G169</f>
        <v>59</v>
      </c>
      <c r="G205" s="57">
        <f>G170</f>
        <v>2345</v>
      </c>
      <c r="H205" s="2"/>
      <c r="I205" s="2"/>
      <c r="J205" s="2"/>
      <c r="K205" s="2"/>
      <c r="L205" s="33"/>
      <c r="M205" s="4"/>
    </row>
    <row r="206" spans="1:13" ht="12.75" customHeight="1" x14ac:dyDescent="0.2">
      <c r="A206" s="36"/>
      <c r="B206" s="36"/>
      <c r="C206" s="53">
        <v>2012</v>
      </c>
      <c r="D206" s="54">
        <f>H167</f>
        <v>2000</v>
      </c>
      <c r="E206" s="55">
        <f>H168</f>
        <v>149</v>
      </c>
      <c r="F206" s="56">
        <f>H169</f>
        <v>104</v>
      </c>
      <c r="G206" s="58">
        <f>H170</f>
        <v>1769</v>
      </c>
      <c r="H206" s="2"/>
      <c r="I206" s="2"/>
      <c r="J206" s="2"/>
      <c r="K206" s="2"/>
      <c r="L206" s="33"/>
      <c r="M206" s="4"/>
    </row>
    <row r="207" spans="1:13" ht="12.75" customHeight="1" x14ac:dyDescent="0.2">
      <c r="A207" s="36"/>
      <c r="B207" s="36"/>
      <c r="C207" s="53">
        <v>2013</v>
      </c>
      <c r="D207" s="54">
        <f>I167</f>
        <v>2000</v>
      </c>
      <c r="E207" s="55">
        <f>I168</f>
        <v>88</v>
      </c>
      <c r="F207" s="56">
        <f>I169</f>
        <v>70</v>
      </c>
      <c r="G207" s="58">
        <f>I170</f>
        <v>1941</v>
      </c>
      <c r="H207" s="2"/>
      <c r="I207" s="2"/>
      <c r="J207" s="2"/>
      <c r="K207" s="2"/>
      <c r="L207" s="33"/>
      <c r="M207" s="4"/>
    </row>
    <row r="208" spans="1:13" ht="12.75" customHeight="1" x14ac:dyDescent="0.2">
      <c r="A208" s="36"/>
      <c r="B208" s="36"/>
      <c r="C208" s="53">
        <v>2014</v>
      </c>
      <c r="D208" s="54">
        <f>J167</f>
        <v>2000</v>
      </c>
      <c r="E208" s="55">
        <f>J168</f>
        <v>77</v>
      </c>
      <c r="F208" s="56">
        <f>J169</f>
        <v>62</v>
      </c>
      <c r="G208" s="58">
        <f>J170</f>
        <v>1956</v>
      </c>
      <c r="H208" s="2"/>
      <c r="I208" s="2"/>
      <c r="J208" s="2"/>
      <c r="K208" s="2"/>
      <c r="L208" s="33"/>
      <c r="M208" s="4"/>
    </row>
    <row r="209" spans="1:13" ht="12.75" customHeight="1" x14ac:dyDescent="0.2">
      <c r="A209" s="36"/>
      <c r="B209" s="36"/>
      <c r="C209" s="53">
        <v>2016</v>
      </c>
      <c r="D209" s="54">
        <f>K167</f>
        <v>2000</v>
      </c>
      <c r="E209" s="55">
        <f>K168</f>
        <v>124</v>
      </c>
      <c r="F209" s="56">
        <f>K169</f>
        <v>71</v>
      </c>
      <c r="G209" s="57">
        <f>K170</f>
        <v>1824</v>
      </c>
      <c r="H209" s="2"/>
      <c r="I209" s="2"/>
      <c r="J209" s="2"/>
      <c r="K209" s="2"/>
      <c r="L209" s="33"/>
      <c r="M209" s="4"/>
    </row>
    <row r="210" spans="1:13" ht="12.75" customHeight="1" x14ac:dyDescent="0.2">
      <c r="A210" s="36"/>
      <c r="B210" s="36"/>
      <c r="C210" s="59" t="s">
        <v>70</v>
      </c>
      <c r="D210" s="60">
        <f t="shared" ref="D210:G210" si="6">SUM(D202:D209)</f>
        <v>15201</v>
      </c>
      <c r="E210" s="60">
        <f t="shared" si="6"/>
        <v>710</v>
      </c>
      <c r="F210" s="60">
        <f t="shared" si="6"/>
        <v>475</v>
      </c>
      <c r="G210" s="60">
        <f t="shared" si="6"/>
        <v>14624</v>
      </c>
      <c r="H210" s="2"/>
      <c r="I210" s="2"/>
      <c r="J210" s="2"/>
      <c r="K210" s="2"/>
      <c r="L210" s="33"/>
      <c r="M210" s="4"/>
    </row>
    <row r="211" spans="1:13" ht="12.75" customHeight="1" x14ac:dyDescent="0.2">
      <c r="A211" s="36"/>
      <c r="B211" s="36"/>
      <c r="C211" s="36"/>
      <c r="D211" s="2"/>
      <c r="E211" s="2"/>
      <c r="F211" s="2"/>
      <c r="G211" s="2"/>
      <c r="H211" s="2"/>
      <c r="I211" s="2"/>
      <c r="J211" s="2"/>
      <c r="K211" s="2"/>
      <c r="L211" s="33"/>
      <c r="M211" s="4"/>
    </row>
    <row r="212" spans="1:13" ht="12.75" customHeight="1" x14ac:dyDescent="0.2">
      <c r="A212" s="36"/>
      <c r="B212" s="36"/>
      <c r="C212" s="36"/>
      <c r="D212" s="2"/>
      <c r="E212" s="2"/>
      <c r="F212" s="2"/>
      <c r="G212" s="2"/>
      <c r="H212" s="2"/>
      <c r="I212" s="2"/>
      <c r="J212" s="2"/>
      <c r="K212" s="2"/>
      <c r="L212" s="33"/>
      <c r="M212" s="4"/>
    </row>
    <row r="213" spans="1:13" ht="12.75" customHeight="1" x14ac:dyDescent="0.25">
      <c r="A213" s="36"/>
      <c r="B213" s="36"/>
      <c r="C213" s="84" t="s">
        <v>71</v>
      </c>
      <c r="D213" s="63"/>
      <c r="E213" s="63"/>
      <c r="F213" s="63"/>
      <c r="G213" s="63"/>
      <c r="H213" s="2"/>
      <c r="I213" s="2"/>
      <c r="J213" s="2"/>
      <c r="K213" s="2"/>
      <c r="L213" s="33"/>
      <c r="M213" s="4"/>
    </row>
    <row r="214" spans="1:13" ht="12.75" customHeight="1" x14ac:dyDescent="0.2">
      <c r="A214" s="36"/>
      <c r="B214" s="36"/>
      <c r="C214" s="36"/>
      <c r="D214" s="2"/>
      <c r="E214" s="2"/>
      <c r="F214" s="2"/>
      <c r="G214" s="2"/>
      <c r="H214" s="2"/>
      <c r="I214" s="2"/>
      <c r="J214" s="2"/>
      <c r="K214" s="2"/>
      <c r="L214" s="33"/>
      <c r="M214" s="4"/>
    </row>
    <row r="215" spans="1:13" ht="12.75" customHeight="1" x14ac:dyDescent="0.2">
      <c r="A215" s="36"/>
      <c r="B215" s="36"/>
      <c r="C215" s="36"/>
      <c r="D215" s="2"/>
      <c r="E215" s="2"/>
      <c r="F215" s="2"/>
      <c r="G215" s="2"/>
      <c r="H215" s="2"/>
      <c r="I215" s="2"/>
      <c r="J215" s="2"/>
      <c r="K215" s="2"/>
      <c r="L215" s="33"/>
      <c r="M215" s="4"/>
    </row>
    <row r="216" spans="1:13" ht="12.75" customHeight="1" x14ac:dyDescent="0.2">
      <c r="A216" s="36"/>
      <c r="B216" s="36"/>
      <c r="C216" s="36"/>
      <c r="D216" s="2"/>
      <c r="E216" s="2"/>
      <c r="F216" s="2"/>
      <c r="G216" s="2"/>
      <c r="H216" s="2"/>
      <c r="I216" s="2"/>
      <c r="J216" s="2"/>
      <c r="K216" s="2"/>
      <c r="L216" s="33"/>
      <c r="M216" s="4"/>
    </row>
    <row r="217" spans="1:13" ht="12.75" customHeight="1" x14ac:dyDescent="0.2">
      <c r="A217" s="36"/>
      <c r="B217" s="36"/>
      <c r="C217" s="36"/>
      <c r="D217" s="2"/>
      <c r="E217" s="2"/>
      <c r="F217" s="2"/>
      <c r="G217" s="2"/>
      <c r="H217" s="2"/>
      <c r="I217" s="2"/>
      <c r="J217" s="2"/>
      <c r="K217" s="2"/>
      <c r="L217" s="33"/>
      <c r="M217" s="4"/>
    </row>
    <row r="218" spans="1:13" ht="12.75" customHeight="1" x14ac:dyDescent="0.2">
      <c r="A218" s="36"/>
      <c r="B218" s="36"/>
      <c r="C218" s="36"/>
      <c r="D218" s="2"/>
      <c r="E218" s="2"/>
      <c r="F218" s="2"/>
      <c r="G218" s="2"/>
      <c r="H218" s="2"/>
      <c r="I218" s="2"/>
      <c r="J218" s="2"/>
      <c r="K218" s="2"/>
      <c r="L218" s="33"/>
      <c r="M218" s="4"/>
    </row>
    <row r="219" spans="1:13" ht="12.75" customHeight="1" x14ac:dyDescent="0.2">
      <c r="A219" s="36"/>
      <c r="B219" s="36"/>
      <c r="C219" s="36"/>
      <c r="D219" s="2"/>
      <c r="E219" s="2"/>
      <c r="F219" s="2"/>
      <c r="G219" s="2"/>
      <c r="H219" s="2"/>
      <c r="I219" s="2"/>
      <c r="J219" s="2"/>
      <c r="K219" s="2"/>
      <c r="L219" s="33"/>
      <c r="M219" s="4"/>
    </row>
    <row r="220" spans="1:13" ht="12.75" customHeight="1" x14ac:dyDescent="0.2">
      <c r="A220" s="36"/>
      <c r="B220" s="36"/>
      <c r="C220" s="36"/>
      <c r="D220" s="2"/>
      <c r="E220" s="2"/>
      <c r="F220" s="2"/>
      <c r="G220" s="2"/>
      <c r="H220" s="2"/>
      <c r="I220" s="2"/>
      <c r="J220" s="2"/>
      <c r="K220" s="2"/>
      <c r="L220" s="33"/>
      <c r="M220" s="4"/>
    </row>
    <row r="221" spans="1:13" ht="12.75" customHeight="1" x14ac:dyDescent="0.2">
      <c r="A221" s="36"/>
      <c r="B221" s="36"/>
      <c r="C221" s="36"/>
      <c r="D221" s="2"/>
      <c r="E221" s="2"/>
      <c r="F221" s="2"/>
      <c r="G221" s="2"/>
      <c r="H221" s="2"/>
      <c r="I221" s="2"/>
      <c r="J221" s="2"/>
      <c r="K221" s="2"/>
      <c r="L221" s="33"/>
      <c r="M221" s="4"/>
    </row>
    <row r="222" spans="1:13" ht="12.75" customHeight="1" x14ac:dyDescent="0.2">
      <c r="A222" s="36"/>
      <c r="B222" s="36"/>
      <c r="C222" s="36"/>
      <c r="D222" s="2"/>
      <c r="E222" s="2"/>
      <c r="F222" s="2"/>
      <c r="G222" s="2"/>
      <c r="H222" s="2"/>
      <c r="I222" s="2"/>
      <c r="J222" s="2"/>
      <c r="K222" s="2"/>
      <c r="L222" s="33"/>
      <c r="M222" s="4"/>
    </row>
    <row r="223" spans="1:13" ht="12.75" customHeight="1" x14ac:dyDescent="0.2">
      <c r="A223" s="36"/>
      <c r="B223" s="36"/>
      <c r="C223" s="36"/>
      <c r="D223" s="2"/>
      <c r="E223" s="2"/>
      <c r="F223" s="2"/>
      <c r="G223" s="2"/>
      <c r="H223" s="2"/>
      <c r="I223" s="2"/>
      <c r="J223" s="2"/>
      <c r="K223" s="2"/>
      <c r="L223" s="33"/>
      <c r="M223" s="4"/>
    </row>
    <row r="224" spans="1:13" ht="12.75" customHeight="1" x14ac:dyDescent="0.2">
      <c r="A224" s="36"/>
      <c r="B224" s="36"/>
      <c r="C224" s="36"/>
      <c r="D224" s="2"/>
      <c r="E224" s="2"/>
      <c r="F224" s="2"/>
      <c r="G224" s="2"/>
      <c r="H224" s="2"/>
      <c r="I224" s="2"/>
      <c r="J224" s="2"/>
      <c r="K224" s="2"/>
      <c r="L224" s="33"/>
      <c r="M224" s="4"/>
    </row>
    <row r="225" spans="1:13" ht="12.75" customHeight="1" x14ac:dyDescent="0.2">
      <c r="A225" s="36"/>
      <c r="B225" s="36"/>
      <c r="C225" s="36"/>
      <c r="D225" s="2"/>
      <c r="E225" s="2"/>
      <c r="F225" s="2"/>
      <c r="G225" s="2"/>
      <c r="H225" s="2"/>
      <c r="I225" s="2"/>
      <c r="J225" s="2"/>
      <c r="K225" s="2"/>
      <c r="L225" s="33"/>
      <c r="M225" s="4"/>
    </row>
    <row r="226" spans="1:13" ht="12.75" customHeight="1" x14ac:dyDescent="0.2">
      <c r="A226" s="36"/>
      <c r="B226" s="36"/>
      <c r="C226" s="36"/>
      <c r="D226" s="2"/>
      <c r="E226" s="2"/>
      <c r="F226" s="2"/>
      <c r="G226" s="2"/>
      <c r="H226" s="2"/>
      <c r="I226" s="2"/>
      <c r="J226" s="2"/>
      <c r="K226" s="2"/>
      <c r="L226" s="33"/>
      <c r="M226" s="4"/>
    </row>
    <row r="227" spans="1:13" ht="12.75" customHeight="1" x14ac:dyDescent="0.2">
      <c r="A227" s="36"/>
      <c r="B227" s="36"/>
      <c r="C227" s="36"/>
      <c r="D227" s="2"/>
      <c r="E227" s="2"/>
      <c r="F227" s="2"/>
      <c r="G227" s="2"/>
      <c r="H227" s="2"/>
      <c r="I227" s="2"/>
      <c r="J227" s="2"/>
      <c r="K227" s="2"/>
      <c r="L227" s="33"/>
      <c r="M227" s="4"/>
    </row>
    <row r="228" spans="1:13" ht="12.75" customHeight="1" x14ac:dyDescent="0.2">
      <c r="A228" s="36"/>
      <c r="B228" s="36"/>
      <c r="C228" s="36"/>
      <c r="D228" s="2"/>
      <c r="E228" s="2"/>
      <c r="F228" s="2"/>
      <c r="G228" s="2"/>
      <c r="H228" s="2"/>
      <c r="I228" s="2"/>
      <c r="J228" s="2"/>
      <c r="K228" s="2"/>
      <c r="L228" s="33"/>
      <c r="M228" s="4"/>
    </row>
    <row r="229" spans="1:13" ht="12.75" customHeight="1" x14ac:dyDescent="0.2">
      <c r="A229" s="36"/>
      <c r="B229" s="36"/>
      <c r="C229" s="36"/>
      <c r="D229" s="2"/>
      <c r="E229" s="2"/>
      <c r="F229" s="2"/>
      <c r="G229" s="2"/>
      <c r="H229" s="2"/>
      <c r="I229" s="2"/>
      <c r="J229" s="2"/>
      <c r="K229" s="2"/>
      <c r="L229" s="33"/>
      <c r="M229" s="4"/>
    </row>
    <row r="230" spans="1:13" ht="12.75" customHeight="1" x14ac:dyDescent="0.2">
      <c r="A230" s="36"/>
      <c r="B230" s="36"/>
      <c r="C230" s="36"/>
      <c r="D230" s="2"/>
      <c r="E230" s="2"/>
      <c r="F230" s="2"/>
      <c r="G230" s="2"/>
      <c r="H230" s="2"/>
      <c r="I230" s="2"/>
      <c r="J230" s="2"/>
      <c r="K230" s="2"/>
      <c r="L230" s="33"/>
      <c r="M230" s="4"/>
    </row>
    <row r="231" spans="1:13" ht="12.75" customHeight="1" x14ac:dyDescent="0.2">
      <c r="A231" s="36"/>
      <c r="B231" s="36"/>
      <c r="C231" s="36"/>
      <c r="D231" s="2"/>
      <c r="E231" s="2"/>
      <c r="F231" s="2"/>
      <c r="G231" s="2"/>
      <c r="H231" s="2"/>
      <c r="I231" s="2"/>
      <c r="J231" s="2"/>
      <c r="K231" s="2"/>
      <c r="L231" s="33"/>
      <c r="M231" s="4"/>
    </row>
    <row r="232" spans="1:13" ht="12.75" customHeight="1" x14ac:dyDescent="0.2">
      <c r="A232" s="36"/>
      <c r="B232" s="36"/>
      <c r="C232" s="36"/>
      <c r="D232" s="2"/>
      <c r="E232" s="2"/>
      <c r="F232" s="2"/>
      <c r="G232" s="2"/>
      <c r="H232" s="2"/>
      <c r="I232" s="2"/>
      <c r="J232" s="2"/>
      <c r="K232" s="2"/>
      <c r="L232" s="33"/>
      <c r="M232" s="4"/>
    </row>
    <row r="233" spans="1:13" ht="12.75" customHeight="1" x14ac:dyDescent="0.2">
      <c r="A233" s="36"/>
      <c r="B233" s="36"/>
      <c r="C233" s="36"/>
      <c r="D233" s="2"/>
      <c r="E233" s="2"/>
      <c r="F233" s="2"/>
      <c r="G233" s="2"/>
      <c r="H233" s="2"/>
      <c r="I233" s="2"/>
      <c r="J233" s="2"/>
      <c r="K233" s="2"/>
      <c r="L233" s="33"/>
      <c r="M233" s="4"/>
    </row>
    <row r="234" spans="1:13" ht="12.75" customHeight="1" x14ac:dyDescent="0.2">
      <c r="A234" s="36"/>
      <c r="B234" s="36"/>
      <c r="C234" s="36"/>
      <c r="D234" s="2"/>
      <c r="E234" s="2"/>
      <c r="F234" s="2"/>
      <c r="G234" s="2"/>
      <c r="H234" s="2"/>
      <c r="I234" s="2"/>
      <c r="J234" s="2"/>
      <c r="K234" s="2"/>
      <c r="L234" s="33"/>
      <c r="M234" s="4"/>
    </row>
    <row r="235" spans="1:13" ht="12.75" customHeight="1" x14ac:dyDescent="0.2">
      <c r="A235" s="36"/>
      <c r="B235" s="36"/>
      <c r="C235" s="36"/>
      <c r="D235" s="2"/>
      <c r="E235" s="2"/>
      <c r="F235" s="2"/>
      <c r="G235" s="2"/>
      <c r="H235" s="2"/>
      <c r="I235" s="2"/>
      <c r="J235" s="2"/>
      <c r="K235" s="2"/>
      <c r="L235" s="33"/>
      <c r="M235" s="4"/>
    </row>
    <row r="236" spans="1:13" ht="12.75" customHeight="1" x14ac:dyDescent="0.2">
      <c r="A236" s="36"/>
      <c r="B236" s="36"/>
      <c r="C236" s="36"/>
      <c r="D236" s="2"/>
      <c r="E236" s="2"/>
      <c r="F236" s="2"/>
      <c r="G236" s="2"/>
      <c r="H236" s="2"/>
      <c r="I236" s="2"/>
      <c r="J236" s="2"/>
      <c r="K236" s="2"/>
      <c r="L236" s="33"/>
      <c r="M236" s="4"/>
    </row>
    <row r="237" spans="1:13" ht="12.75" customHeight="1" x14ac:dyDescent="0.2">
      <c r="A237" s="36"/>
      <c r="B237" s="36"/>
      <c r="C237" s="36"/>
      <c r="D237" s="2"/>
      <c r="E237" s="2"/>
      <c r="F237" s="2"/>
      <c r="G237" s="2"/>
      <c r="H237" s="2"/>
      <c r="I237" s="2"/>
      <c r="J237" s="2"/>
      <c r="K237" s="2"/>
      <c r="L237" s="33"/>
      <c r="M237" s="4"/>
    </row>
    <row r="238" spans="1:13" ht="12.75" customHeight="1" x14ac:dyDescent="0.2">
      <c r="A238" s="36"/>
      <c r="B238" s="36"/>
      <c r="C238" s="36"/>
      <c r="D238" s="2"/>
      <c r="E238" s="2"/>
      <c r="F238" s="2"/>
      <c r="G238" s="2"/>
      <c r="H238" s="2"/>
      <c r="I238" s="2"/>
      <c r="J238" s="2"/>
      <c r="K238" s="2"/>
      <c r="L238" s="33"/>
      <c r="M238" s="4"/>
    </row>
    <row r="239" spans="1:13" ht="12.75" customHeight="1" x14ac:dyDescent="0.2">
      <c r="A239" s="36"/>
      <c r="B239" s="36"/>
      <c r="C239" s="36"/>
      <c r="D239" s="2"/>
      <c r="E239" s="2"/>
      <c r="F239" s="2"/>
      <c r="G239" s="2"/>
      <c r="H239" s="2"/>
      <c r="I239" s="2"/>
      <c r="J239" s="2"/>
      <c r="K239" s="2"/>
      <c r="L239" s="33"/>
      <c r="M239" s="4"/>
    </row>
    <row r="240" spans="1:13" ht="12.75" customHeight="1" x14ac:dyDescent="0.2">
      <c r="A240" s="86" t="s">
        <v>72</v>
      </c>
      <c r="B240" s="63"/>
      <c r="C240" s="63"/>
      <c r="D240" s="2"/>
      <c r="E240" s="2"/>
      <c r="F240" s="2"/>
      <c r="G240" s="2"/>
      <c r="H240" s="2"/>
      <c r="I240" s="2"/>
      <c r="J240" s="2"/>
      <c r="K240" s="2"/>
      <c r="L240" s="33"/>
      <c r="M240" s="4"/>
    </row>
    <row r="241" spans="1:13" ht="7.5" customHeight="1" x14ac:dyDescent="0.2">
      <c r="A241" s="61"/>
      <c r="B241" s="61"/>
      <c r="C241" s="61"/>
      <c r="D241" s="61"/>
      <c r="E241" s="61"/>
      <c r="F241" s="61"/>
      <c r="G241" s="2"/>
      <c r="H241" s="2"/>
      <c r="I241" s="2"/>
      <c r="J241" s="2"/>
      <c r="K241" s="2"/>
      <c r="L241" s="33"/>
      <c r="M241" s="4"/>
    </row>
    <row r="242" spans="1:13" ht="12.75" customHeight="1" x14ac:dyDescent="0.2">
      <c r="A242" s="85" t="s">
        <v>73</v>
      </c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</row>
    <row r="243" spans="1:13" ht="12.75" customHeight="1" x14ac:dyDescent="0.2">
      <c r="A243" s="79" t="s">
        <v>74</v>
      </c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</row>
    <row r="244" spans="1:13" ht="12.75" customHeight="1" x14ac:dyDescent="0.2">
      <c r="A244" s="80" t="s">
        <v>75</v>
      </c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</row>
    <row r="245" spans="1:13" ht="12.75" customHeight="1" x14ac:dyDescent="0.2">
      <c r="A245" s="81" t="s">
        <v>76</v>
      </c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</row>
    <row r="246" spans="1:13" ht="12.7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4"/>
    </row>
  </sheetData>
  <mergeCells count="127">
    <mergeCell ref="A40:A48"/>
    <mergeCell ref="A31:A39"/>
    <mergeCell ref="A67:A75"/>
    <mergeCell ref="A76:A84"/>
    <mergeCell ref="B51:B56"/>
    <mergeCell ref="B57:C57"/>
    <mergeCell ref="A49:A57"/>
    <mergeCell ref="B75:C75"/>
    <mergeCell ref="B50:C50"/>
    <mergeCell ref="B49:C49"/>
    <mergeCell ref="A58:A66"/>
    <mergeCell ref="A85:A93"/>
    <mergeCell ref="A103:A111"/>
    <mergeCell ref="B93:C93"/>
    <mergeCell ref="B95:C95"/>
    <mergeCell ref="B94:C94"/>
    <mergeCell ref="A94:A102"/>
    <mergeCell ref="B120:C120"/>
    <mergeCell ref="B114:B119"/>
    <mergeCell ref="A112:A120"/>
    <mergeCell ref="B112:C112"/>
    <mergeCell ref="B113:C113"/>
    <mergeCell ref="A22:A30"/>
    <mergeCell ref="B24:B29"/>
    <mergeCell ref="A1:M1"/>
    <mergeCell ref="B5:C5"/>
    <mergeCell ref="B4:C4"/>
    <mergeCell ref="B3:C3"/>
    <mergeCell ref="B31:C31"/>
    <mergeCell ref="B33:B38"/>
    <mergeCell ref="B32:C32"/>
    <mergeCell ref="A13:A21"/>
    <mergeCell ref="B22:C22"/>
    <mergeCell ref="B30:C30"/>
    <mergeCell ref="B23:C23"/>
    <mergeCell ref="A4:A12"/>
    <mergeCell ref="B6:B11"/>
    <mergeCell ref="B159:B164"/>
    <mergeCell ref="B156:C156"/>
    <mergeCell ref="B131:C131"/>
    <mergeCell ref="B123:B128"/>
    <mergeCell ref="A157:A165"/>
    <mergeCell ref="B132:B137"/>
    <mergeCell ref="B138:C138"/>
    <mergeCell ref="A121:A129"/>
    <mergeCell ref="A130:A138"/>
    <mergeCell ref="B165:C165"/>
    <mergeCell ref="A148:A156"/>
    <mergeCell ref="A139:A147"/>
    <mergeCell ref="B140:C140"/>
    <mergeCell ref="B139:C139"/>
    <mergeCell ref="B158:C158"/>
    <mergeCell ref="B157:C157"/>
    <mergeCell ref="B149:C149"/>
    <mergeCell ref="B147:C147"/>
    <mergeCell ref="B148:C148"/>
    <mergeCell ref="B141:B146"/>
    <mergeCell ref="B150:B155"/>
    <mergeCell ref="B129:C129"/>
    <mergeCell ref="B130:C130"/>
    <mergeCell ref="B13:C13"/>
    <mergeCell ref="B12:C12"/>
    <mergeCell ref="B69:B74"/>
    <mergeCell ref="B42:B47"/>
    <mergeCell ref="B48:C48"/>
    <mergeCell ref="B58:C58"/>
    <mergeCell ref="B59:C59"/>
    <mergeCell ref="B66:C66"/>
    <mergeCell ref="B60:B65"/>
    <mergeCell ref="B67:C67"/>
    <mergeCell ref="B68:C68"/>
    <mergeCell ref="B40:C40"/>
    <mergeCell ref="B39:C39"/>
    <mergeCell ref="B96:B101"/>
    <mergeCell ref="B104:C104"/>
    <mergeCell ref="B103:C103"/>
    <mergeCell ref="B102:C102"/>
    <mergeCell ref="B14:C14"/>
    <mergeCell ref="B15:B20"/>
    <mergeCell ref="B122:C122"/>
    <mergeCell ref="B121:C121"/>
    <mergeCell ref="B21:C21"/>
    <mergeCell ref="B41:C41"/>
    <mergeCell ref="B85:C85"/>
    <mergeCell ref="B84:C84"/>
    <mergeCell ref="B78:B83"/>
    <mergeCell ref="B76:C76"/>
    <mergeCell ref="B77:C77"/>
    <mergeCell ref="B86:C86"/>
    <mergeCell ref="B87:B92"/>
    <mergeCell ref="B105:B110"/>
    <mergeCell ref="B111:C111"/>
    <mergeCell ref="A243:M243"/>
    <mergeCell ref="A244:M244"/>
    <mergeCell ref="A245:M245"/>
    <mergeCell ref="C199:G199"/>
    <mergeCell ref="C213:G213"/>
    <mergeCell ref="D189:K189"/>
    <mergeCell ref="D188:K188"/>
    <mergeCell ref="A242:M242"/>
    <mergeCell ref="C197:G197"/>
    <mergeCell ref="D190:K190"/>
    <mergeCell ref="A192:C192"/>
    <mergeCell ref="A240:C240"/>
    <mergeCell ref="A189:C189"/>
    <mergeCell ref="A190:C190"/>
    <mergeCell ref="A191:C191"/>
    <mergeCell ref="A188:C188"/>
    <mergeCell ref="A187:C187"/>
    <mergeCell ref="A186:C186"/>
    <mergeCell ref="B170:C170"/>
    <mergeCell ref="D192:K192"/>
    <mergeCell ref="D191:K191"/>
    <mergeCell ref="D186:K186"/>
    <mergeCell ref="D187:K187"/>
    <mergeCell ref="D185:K185"/>
    <mergeCell ref="A185:C185"/>
    <mergeCell ref="A183:M183"/>
    <mergeCell ref="A180:M180"/>
    <mergeCell ref="A178:M178"/>
    <mergeCell ref="A174:M174"/>
    <mergeCell ref="A176:M176"/>
    <mergeCell ref="A172:M172"/>
    <mergeCell ref="B167:C167"/>
    <mergeCell ref="B169:C169"/>
    <mergeCell ref="B168:C168"/>
    <mergeCell ref="A167:A170"/>
  </mergeCells>
  <hyperlinks>
    <hyperlink ref="D185" r:id="rId1"/>
    <hyperlink ref="D186" r:id="rId2"/>
    <hyperlink ref="D187" r:id="rId3"/>
    <hyperlink ref="D188" r:id="rId4"/>
    <hyperlink ref="D189" r:id="rId5"/>
    <hyperlink ref="D190" r:id="rId6"/>
    <hyperlink ref="D191" r:id="rId7"/>
    <hyperlink ref="D192" r:id="rId8"/>
  </hyperlink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PDE 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DAYANE CARDOSO MENDES DA SILVA</dc:creator>
  <cp:lastModifiedBy>DAYANE CARDOSO MENDES DA SILVA</cp:lastModifiedBy>
  <dcterms:created xsi:type="dcterms:W3CDTF">2019-05-06T12:29:13Z</dcterms:created>
  <dcterms:modified xsi:type="dcterms:W3CDTF">2019-05-06T12:29:13Z</dcterms:modified>
</cp:coreProperties>
</file>